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7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<sst xmlns="http://schemas.openxmlformats.org/spreadsheetml/2006/main" count="392" uniqueCount="282">
  <si>
    <t>Controladoria Geral do Município - Ouvidoria Geral</t>
  </si>
  <si>
    <t>SIGRC* - Sistema Integrado de Gerenciamento e Relacionamento com o Cidadão</t>
  </si>
  <si>
    <t>ATENDIMENTOS</t>
  </si>
  <si>
    <t>TOTAL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</si>
  <si>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</si>
  <si>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</si>
  <si>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</si>
  <si>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</si>
  <si>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</si>
  <si>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</si>
  <si>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</si>
  <si>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</si>
  <si>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</si>
  <si>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</si>
  <si>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</si>
  <si>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Habitação</t>
  </si>
  <si>
    <t>Secretaria Municipal de Inovação e Tecnologia</t>
  </si>
  <si>
    <t>Secretaria Municipal de Justiça</t>
  </si>
  <si>
    <t>Secretaria Municipal de Segurança Urbana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</si>
  <si>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</si>
  <si>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</si>
  <si>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</si>
  <si>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</si>
  <si>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</si>
  <si>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</si>
  <si>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</si>
  <si>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</si>
  <si>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</si>
  <si>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Trimestres</t>
  </si>
  <si>
    <t>Unidades PMSP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</si>
  <si>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</si>
  <si>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</si>
  <si>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</si>
  <si>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</si>
  <si>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</si>
  <si>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</si>
  <si>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</si>
  <si>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</si>
  <si>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</si>
  <si>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</si>
  <si>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</si>
  <si>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</si>
  <si>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</si>
  <si>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</si>
  <si>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</si>
  <si>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</si>
  <si>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</si>
  <si>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</si>
  <si>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</si>
  <si>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</si>
  <si>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</si>
  <si>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</si>
  <si>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</si>
  <si>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</si>
  <si>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</si>
  <si>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</si>
  <si>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</si>
  <si>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</si>
  <si>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</si>
  <si>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</si>
  <si>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</si>
  <si>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</si>
  <si>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Procuradoria Geral do Município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</si>
  <si>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</si>
  <si>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</si>
  <si>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</si>
  <si>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</si>
  <si>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</si>
  <si>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</si>
  <si>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</si>
  <si>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</si>
  <si>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</si>
  <si>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</si>
  <si>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 xml:space="preserve">Qualidade de atendimento </t>
  </si>
  <si>
    <t>Remoção de grandes objetos</t>
  </si>
  <si>
    <t>xxx</t>
  </si>
  <si>
    <t xml:space="preserve">Processo Administrativo </t>
  </si>
  <si>
    <t>Estabelecimentos comerciais, indústrias e serviços</t>
  </si>
  <si>
    <t>Calçadas, guias e postes</t>
  </si>
  <si>
    <t>ASSUNTO (Guia Portal 156)*</t>
  </si>
  <si>
    <t>Fiscalização de obras</t>
  </si>
  <si>
    <t>IPTU - Imposto Predial e Territorial Urbano</t>
  </si>
  <si>
    <t>Terrenos e imóveis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</si>
  <si>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</si>
  <si>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</si>
  <si>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</si>
  <si>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</si>
  <si>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 xml:space="preserve">Agendamento Eletrônico </t>
  </si>
  <si>
    <t xml:space="preserve">Ambulantes 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</si>
  <si>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</si>
  <si>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</si>
  <si>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</si>
  <si>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</si>
  <si>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</si>
  <si>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</si>
  <si>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ITBI - imposto sobre a transmissão de bens imóveis</t>
  </si>
  <si>
    <t>Esgoto e água usada</t>
  </si>
  <si>
    <t>Leve leite</t>
  </si>
  <si>
    <t>Ruas, vilas, vielas e escadarias</t>
  </si>
  <si>
    <t>Feira livre</t>
  </si>
  <si>
    <t>Taxas mobiliárias</t>
  </si>
  <si>
    <t xml:space="preserve">Iluminação Pública </t>
  </si>
  <si>
    <t xml:space="preserve">População ou pessoa em situação de rua </t>
  </si>
  <si>
    <t>Táxi/ Aplicativos</t>
  </si>
  <si>
    <t>Portal SP156</t>
  </si>
  <si>
    <t>Poluição do ar</t>
  </si>
  <si>
    <t>Parques</t>
  </si>
  <si>
    <t>Publicidade e poluição visual</t>
  </si>
  <si>
    <t>Programa Bolsa Família</t>
  </si>
  <si>
    <t>Coleta seletiva</t>
  </si>
  <si>
    <t>Centros de Referência, Convivência e Desenvolvimento</t>
  </si>
  <si>
    <t>ISS - imposto sobre serviço</t>
  </si>
  <si>
    <t>Coleta de lixo domiciliar</t>
  </si>
  <si>
    <t>Defesa civil</t>
  </si>
  <si>
    <t>Exame, vacinas e castração</t>
  </si>
  <si>
    <t>Exumação e translado/transferência de corpos</t>
  </si>
  <si>
    <t>COHAB</t>
  </si>
  <si>
    <t>Guias rebaixadas</t>
  </si>
  <si>
    <t>Devoluções e Restituições</t>
  </si>
  <si>
    <t>Criança e adolescente</t>
  </si>
  <si>
    <t>Dengue/chikungunya/zika (mosquito aedes aegypti)</t>
  </si>
  <si>
    <t>Conduta de funcionário da CET</t>
  </si>
  <si>
    <t>Parcelamento de tributos</t>
  </si>
  <si>
    <t xml:space="preserve">Guarda Civil Metropolitana 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</si>
  <si>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</si>
  <si>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</si>
  <si>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</si>
  <si>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</si>
  <si>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</si>
  <si>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</si>
  <si>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</si>
  <si>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</si>
  <si>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</si>
  <si>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</si>
  <si>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</si>
  <si>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</si>
  <si>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</si>
  <si>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</si>
  <si>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</si>
  <si>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</si>
  <si>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</si>
  <si>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</si>
  <si>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</si>
  <si>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</si>
  <si>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</si>
  <si>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 xml:space="preserve">Saúde Bucal </t>
  </si>
  <si>
    <t>Unidade escolares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</si>
  <si>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</si>
  <si>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</si>
  <si>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</si>
  <si>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</si>
  <si>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</si>
  <si>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</si>
  <si>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</si>
  <si>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</si>
  <si>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</si>
  <si>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</si>
  <si>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</si>
  <si>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</si>
  <si>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</si>
  <si>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Urgências e Emergências</t>
  </si>
  <si>
    <t xml:space="preserve">Regimes Especiais de Tributação </t>
  </si>
  <si>
    <t>Ocupação irregular</t>
  </si>
  <si>
    <t>Licenciamento Ambiental</t>
  </si>
  <si>
    <t>Comida de rua e foodtruck</t>
  </si>
  <si>
    <t>Dívida Ativa</t>
  </si>
  <si>
    <t>Carga e frete</t>
  </si>
  <si>
    <t>Auto de infração</t>
  </si>
  <si>
    <t xml:space="preserve">Mercados e Sacolões </t>
  </si>
  <si>
    <t>Serviços de apoio terapêutico</t>
  </si>
  <si>
    <t>Assistência domiciliar</t>
  </si>
  <si>
    <t>Documentações de edificações</t>
  </si>
  <si>
    <t>WiFi Livre SP</t>
  </si>
  <si>
    <t>Numeração de imóveis</t>
  </si>
  <si>
    <t>Moto-frete</t>
  </si>
  <si>
    <t>Boletim e frequência escolar</t>
  </si>
  <si>
    <t>Microempreendedor Individual - MEI</t>
  </si>
  <si>
    <t>Planetário</t>
  </si>
  <si>
    <t>Programa Renda Cidadã</t>
  </si>
  <si>
    <t>Animais silvestres</t>
  </si>
  <si>
    <t>Cadastro Municipal de Vigilância em Saúde - CMVS</t>
  </si>
  <si>
    <t>Registro de animais - RGA</t>
  </si>
  <si>
    <t>Rios e córregos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</si>
  <si>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</si>
  <si>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</si>
  <si>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</si>
  <si>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</si>
  <si>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</si>
  <si>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Controladoria Geral do Município do Município</t>
  </si>
  <si>
    <t>Secretaria Municipal do Verde e Meio Ambiente</t>
  </si>
  <si>
    <t>Subprefeitura Aricanduva/Formosa</t>
  </si>
  <si>
    <t>Companhia Metropolitana de Habitação - COHAB</t>
  </si>
  <si>
    <t>Sinalização e Circulação de veículos e Pedestres</t>
  </si>
  <si>
    <t>Acessibilidade</t>
  </si>
  <si>
    <t>Acesso à Informação e Governo Aberto</t>
  </si>
  <si>
    <t>ATENDE - Transporte de pessoas com deficiência</t>
  </si>
  <si>
    <t xml:space="preserve">Bibliotecas </t>
  </si>
  <si>
    <t>Bicicleta</t>
  </si>
  <si>
    <t>Bolsa Primeira Infância</t>
  </si>
  <si>
    <t>Carro híbrido</t>
  </si>
  <si>
    <t>Centros esportivos</t>
  </si>
  <si>
    <t>Certidão Ambiental</t>
  </si>
  <si>
    <t>Cirurgias</t>
  </si>
  <si>
    <t>Consulta de débitos e DUC</t>
  </si>
  <si>
    <t>Consultas médicas</t>
  </si>
  <si>
    <t>Documentações de rua e logradouro</t>
  </si>
  <si>
    <t>Estacionamento e Zona Azul</t>
  </si>
  <si>
    <t>Exames médicos</t>
  </si>
  <si>
    <t>Habite-se</t>
  </si>
  <si>
    <t>Matrícula e transferência escolar</t>
  </si>
  <si>
    <t>Multa ambiental</t>
  </si>
  <si>
    <t>NFS-e - Nota Fiscal Paulistana - Nota do Milhão</t>
  </si>
  <si>
    <t>Órgãos externo</t>
  </si>
  <si>
    <t>Pessoa idosa</t>
  </si>
  <si>
    <t>Solicitação de callback durante atendimento receptivo</t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</si>
  <si>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</si>
  <si>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</si>
  <si>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Seguro desemprego</t>
  </si>
  <si>
    <t>TOTAL¹</t>
  </si>
  <si>
    <t>Apoio terapêutico</t>
  </si>
  <si>
    <t>Mediação de conflitos</t>
  </si>
  <si>
    <t>Medicamento de controle especial</t>
  </si>
  <si>
    <t>Multas e contestações</t>
  </si>
  <si>
    <t>Obras no viário</t>
  </si>
  <si>
    <t>Precatórios</t>
  </si>
  <si>
    <t>Reparação de danos</t>
  </si>
  <si>
    <t>SAV - Solução de Atendimento Eletrônico</t>
  </si>
  <si>
    <t>Áreas contaminadas</t>
  </si>
  <si>
    <t>Lei Aldir Blanc - apoio emergencial a cultura</t>
  </si>
  <si>
    <t xml:space="preserve">Pandemia - COVID-19 </t>
  </si>
  <si>
    <t>RBE - Regularizar situação do RG ou RNE</t>
  </si>
  <si>
    <t>Regularizaçao de imóvel</t>
  </si>
  <si>
    <t>Renda Básica Emergencial</t>
  </si>
  <si>
    <t>1° trim 2021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</si>
  <si>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</si>
  <si>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</si>
  <si>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</si>
  <si>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</si>
  <si>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</si>
  <si>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</si>
  <si>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Acessibilidade digital</t>
  </si>
  <si>
    <t>Adoção de animais</t>
  </si>
  <si>
    <t>Água subterrânea/Curso d'água</t>
  </si>
  <si>
    <t>CRAS</t>
  </si>
  <si>
    <t>Documentações e alvarás de obras</t>
  </si>
  <si>
    <t>Eutanásia</t>
  </si>
  <si>
    <t>Heliponto</t>
  </si>
  <si>
    <t>Imunidades e iesenções e demais benefícios</t>
  </si>
  <si>
    <t>Não identificado***</t>
  </si>
  <si>
    <t>Ônibus</t>
  </si>
  <si>
    <t>Organizações da Sociedade Civil</t>
  </si>
  <si>
    <t>ônibus fretado</t>
  </si>
  <si>
    <t>Patrimônio histórico e cultural</t>
  </si>
  <si>
    <t>Ponto de ônibus</t>
  </si>
  <si>
    <t>Programa Operação Trabalho - POT</t>
  </si>
  <si>
    <t>Casa Civil</t>
  </si>
  <si>
    <t>Secretaria de Relações Institucionais</t>
  </si>
  <si>
    <t>Secretaria Executiva de Gestão</t>
  </si>
  <si>
    <t>Secretaria Municipal das Subprefeituras</t>
  </si>
  <si>
    <t>Secretaria Municipal de Desenvolvimento Econômico,Trabalho e Turismo</t>
  </si>
  <si>
    <t>Secretaria Municipal de Infraestrutura Urbana e Obras</t>
  </si>
  <si>
    <t>Secretaria Municipal de Urbanismo e Licenciamento*</t>
  </si>
  <si>
    <t>Autoridade Municipal de Limpeza  Urbana - AMLURB</t>
  </si>
  <si>
    <t>Companhia de Engenharia de Tráfego - CET</t>
  </si>
  <si>
    <t>São Paulo Transportes - SPTRANS</t>
  </si>
  <si>
    <t>Serviço Funerário do Município de São Paulo - SFMSP</t>
  </si>
  <si>
    <t>Superintendência das Usinas de Asfalto - SPUA</t>
  </si>
  <si>
    <t>Não identificado</t>
  </si>
  <si>
    <t>4°trim 2021</t>
  </si>
  <si>
    <t>3°trim 2021</t>
  </si>
  <si>
    <t>2° trim 2021</t>
  </si>
  <si>
    <t>1º trim 2021</t>
  </si>
  <si>
    <t>4º trim 2021</t>
  </si>
  <si>
    <t>3º trim 2021</t>
  </si>
  <si>
    <t>2º trim 2021</t>
  </si>
  <si>
    <t>3° trim 2021</t>
  </si>
  <si>
    <t>4° trim 2021</t>
  </si>
  <si>
    <t>Imóveis tombados</t>
  </si>
  <si>
    <t>Programa Cidade Solidária</t>
  </si>
  <si>
    <t>Unidade habitacional</t>
  </si>
  <si>
    <t>Secretaria Municipal de Mobilidade e Trânsito</t>
  </si>
  <si>
    <t>Programa Ação Jovem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</si>
</sst>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>
        <color rgb="FF000000"/>
      </top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thin">
        <color rgb="FF000000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7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3" fontId="50" fillId="0" borderId="10" xfId="0" applyNumberFormat="1" applyFont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17" fontId="3" fillId="35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9" fillId="0" borderId="0" xfId="135" applyFont="1" applyFill="1" applyAlignment="1">
      <alignment horizontal="left"/>
    </xf>
    <xf numFmtId="0" fontId="49" fillId="0" borderId="0" xfId="135" applyFont="1" applyFill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6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center"/>
    </xf>
    <xf numFmtId="17" fontId="3" fillId="36" borderId="11" xfId="0" applyNumberFormat="1" applyFont="1" applyFill="1" applyBorder="1" applyAlignment="1">
      <alignment horizontal="center"/>
    </xf>
    <xf numFmtId="17" fontId="3" fillId="36" borderId="1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37" borderId="11" xfId="0" applyFont="1" applyFill="1" applyBorder="1" applyAlignment="1">
      <alignment/>
    </xf>
    <xf numFmtId="0" fontId="49" fillId="37" borderId="11" xfId="0" applyFont="1" applyFill="1" applyBorder="1" applyAlignment="1">
      <alignment horizontal="center" vertical="center"/>
    </xf>
    <xf numFmtId="3" fontId="49" fillId="37" borderId="11" xfId="0" applyNumberFormat="1" applyFont="1" applyFill="1" applyBorder="1" applyAlignment="1">
      <alignment horizontal="center" vertical="center"/>
    </xf>
    <xf numFmtId="3" fontId="50" fillId="0" borderId="16" xfId="0" applyNumberFormat="1" applyFont="1" applyBorder="1" applyAlignment="1">
      <alignment horizontal="center"/>
    </xf>
    <xf numFmtId="3" fontId="50" fillId="0" borderId="13" xfId="0" applyNumberFormat="1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2" fontId="50" fillId="0" borderId="16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" fontId="3" fillId="36" borderId="14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50" fillId="0" borderId="0" xfId="0" applyNumberFormat="1" applyFont="1" applyAlignment="1">
      <alignment horizontal="center"/>
    </xf>
    <xf numFmtId="1" fontId="49" fillId="36" borderId="1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" fontId="3" fillId="36" borderId="11" xfId="0" applyNumberFormat="1" applyFont="1" applyFill="1" applyBorder="1" applyAlignment="1">
      <alignment horizontal="center" vertical="center"/>
    </xf>
    <xf numFmtId="3" fontId="49" fillId="38" borderId="23" xfId="0" applyNumberFormat="1" applyFont="1" applyFill="1" applyBorder="1" applyAlignment="1">
      <alignment horizontal="center" vertical="center"/>
    </xf>
    <xf numFmtId="3" fontId="49" fillId="38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1" fillId="36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5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48" fillId="0" borderId="0" xfId="114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6" borderId="11" xfId="0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3" fontId="49" fillId="38" borderId="12" xfId="0" applyNumberFormat="1" applyFont="1" applyFill="1" applyBorder="1" applyAlignment="1">
      <alignment horizontal="center" vertical="center"/>
    </xf>
    <xf numFmtId="3" fontId="49" fillId="38" borderId="12" xfId="0" applyNumberFormat="1" applyFont="1" applyFill="1" applyBorder="1" applyAlignment="1">
      <alignment horizontal="center" vertical="center" wrapText="1"/>
    </xf>
    <xf numFmtId="1" fontId="49" fillId="36" borderId="12" xfId="0" applyNumberFormat="1" applyFont="1" applyFill="1" applyBorder="1" applyAlignment="1">
      <alignment horizontal="center"/>
    </xf>
    <xf numFmtId="1" fontId="49" fillId="36" borderId="14" xfId="0" applyNumberFormat="1" applyFont="1" applyFill="1" applyBorder="1" applyAlignment="1">
      <alignment horizontal="center"/>
    </xf>
    <xf numFmtId="1" fontId="50" fillId="0" borderId="19" xfId="0" applyNumberFormat="1" applyFont="1" applyBorder="1" applyAlignment="1">
      <alignment horizontal="center"/>
    </xf>
    <xf numFmtId="1" fontId="50" fillId="0" borderId="18" xfId="0" applyNumberFormat="1" applyFont="1" applyBorder="1" applyAlignment="1">
      <alignment horizontal="center"/>
    </xf>
    <xf numFmtId="1" fontId="50" fillId="0" borderId="1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0" fillId="0" borderId="0" xfId="0" applyAlignment="1">
      <alignment/>
    </xf>
    <xf numFmtId="17" fontId="3" fillId="35" borderId="12" xfId="0" applyNumberFormat="1" applyFont="1" applyFill="1" applyBorder="1" applyAlignment="1">
      <alignment horizontal="center" vertical="center"/>
    </xf>
    <xf numFmtId="1" fontId="50" fillId="0" borderId="16" xfId="0" applyNumberFormat="1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" fontId="49" fillId="38" borderId="12" xfId="0" applyNumberFormat="1" applyFont="1" applyFill="1" applyBorder="1" applyAlignment="1">
      <alignment horizontal="center" vertical="center"/>
    </xf>
    <xf numFmtId="17" fontId="3" fillId="35" borderId="27" xfId="0" applyNumberFormat="1" applyFont="1" applyFill="1" applyBorder="1" applyAlignment="1">
      <alignment horizontal="center" vertical="center"/>
    </xf>
    <xf numFmtId="1" fontId="0" fillId="0" borderId="28" xfId="114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" fontId="0" fillId="0" borderId="29" xfId="114" applyNumberFormat="1" applyFont="1" applyBorder="1" applyAlignment="1">
      <alignment horizontal="center" vertical="center"/>
    </xf>
    <xf numFmtId="1" fontId="0" fillId="0" borderId="30" xfId="114" applyNumberFormat="1" applyFont="1" applyBorder="1" applyAlignment="1">
      <alignment horizontal="center" vertical="center"/>
    </xf>
    <xf numFmtId="17" fontId="3" fillId="36" borderId="12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/>
    </xf>
    <xf numFmtId="3" fontId="53" fillId="0" borderId="16" xfId="0" applyNumberFormat="1" applyFont="1" applyBorder="1" applyAlignment="1">
      <alignment horizontal="center"/>
    </xf>
    <xf numFmtId="3" fontId="53" fillId="0" borderId="18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3" fontId="54" fillId="37" borderId="11" xfId="0" applyNumberFormat="1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vertical="center"/>
    </xf>
    <xf numFmtId="0" fontId="49" fillId="37" borderId="12" xfId="0" applyFont="1" applyFill="1" applyBorder="1" applyAlignment="1">
      <alignment horizontal="center" vertical="center"/>
    </xf>
    <xf numFmtId="3" fontId="54" fillId="36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49" fillId="38" borderId="12" xfId="0" applyFont="1" applyFill="1" applyBorder="1" applyAlignment="1">
      <alignment horizontal="center" vertical="center"/>
    </xf>
    <xf numFmtId="1" fontId="49" fillId="36" borderId="32" xfId="0" applyNumberFormat="1" applyFont="1" applyFill="1" applyBorder="1" applyAlignment="1">
      <alignment horizontal="center"/>
    </xf>
    <xf numFmtId="1" fontId="50" fillId="0" borderId="36" xfId="0" applyNumberFormat="1" applyFont="1" applyBorder="1" applyAlignment="1">
      <alignment horizontal="center"/>
    </xf>
    <xf numFmtId="1" fontId="50" fillId="0" borderId="21" xfId="0" applyNumberFormat="1" applyFont="1" applyBorder="1" applyAlignment="1">
      <alignment horizontal="center"/>
    </xf>
    <xf numFmtId="1" fontId="50" fillId="0" borderId="37" xfId="0" applyNumberFormat="1" applyFont="1" applyBorder="1" applyAlignment="1">
      <alignment horizontal="center"/>
    </xf>
    <xf numFmtId="0" fontId="0" fillId="0" borderId="25" xfId="114" applyFont="1" applyFill="1" applyBorder="1" applyAlignment="1">
      <alignment horizontal="center" vertical="center"/>
    </xf>
    <xf numFmtId="0" fontId="0" fillId="0" borderId="38" xfId="114" applyFont="1" applyBorder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2" xfId="114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/>
    </xf>
    <xf numFmtId="0" fontId="49" fillId="36" borderId="27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9" fillId="38" borderId="12" xfId="0" applyFont="1" applyFill="1" applyBorder="1" applyAlignment="1">
      <alignment/>
    </xf>
    <xf numFmtId="0" fontId="50" fillId="0" borderId="44" xfId="0" applyFont="1" applyBorder="1" applyAlignment="1">
      <alignment horizontal="left"/>
    </xf>
    <xf numFmtId="0" fontId="50" fillId="0" borderId="39" xfId="0" applyFont="1" applyBorder="1" applyAlignment="1">
      <alignment horizontal="left"/>
    </xf>
    <xf numFmtId="0" fontId="50" fillId="0" borderId="40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3" fontId="50" fillId="0" borderId="16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45" xfId="0" applyNumberFormat="1" applyFont="1" applyBorder="1" applyAlignment="1">
      <alignment horizontal="center" vertical="center"/>
    </xf>
    <xf numFmtId="3" fontId="53" fillId="0" borderId="45" xfId="0" applyNumberFormat="1" applyFont="1" applyBorder="1" applyAlignment="1">
      <alignment horizontal="center" vertical="center"/>
    </xf>
    <xf numFmtId="3" fontId="52" fillId="0" borderId="45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3" fontId="52" fillId="0" borderId="17" xfId="0" applyNumberFormat="1" applyFont="1" applyBorder="1" applyAlignment="1">
      <alignment horizontal="center" vertical="center"/>
    </xf>
    <xf numFmtId="3" fontId="52" fillId="0" borderId="46" xfId="0" applyNumberFormat="1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3" fontId="52" fillId="0" borderId="19" xfId="0" applyNumberFormat="1" applyFont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/>
    </xf>
    <xf numFmtId="0" fontId="50" fillId="0" borderId="38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1" fontId="51" fillId="36" borderId="11" xfId="0" applyNumberFormat="1" applyFont="1" applyFill="1" applyBorder="1" applyAlignment="1">
      <alignment horizontal="center"/>
    </xf>
    <xf numFmtId="0" fontId="50" fillId="0" borderId="51" xfId="0" applyFont="1" applyBorder="1" applyAlignment="1">
      <alignment horizontal="left"/>
    </xf>
    <xf numFmtId="0" fontId="50" fillId="0" borderId="52" xfId="0" applyFont="1" applyBorder="1" applyAlignment="1">
      <alignment horizontal="left"/>
    </xf>
    <xf numFmtId="0" fontId="50" fillId="0" borderId="53" xfId="0" applyFont="1" applyBorder="1" applyAlignment="1">
      <alignment horizontal="left"/>
    </xf>
    <xf numFmtId="0" fontId="51" fillId="39" borderId="27" xfId="0" applyFont="1" applyFill="1" applyBorder="1" applyAlignment="1">
      <alignment/>
    </xf>
    <xf numFmtId="0" fontId="49" fillId="40" borderId="12" xfId="0" applyFont="1" applyFill="1" applyBorder="1" applyAlignment="1">
      <alignment horizontal="center"/>
    </xf>
    <xf numFmtId="0" fontId="49" fillId="40" borderId="11" xfId="0" applyFont="1" applyFill="1" applyBorder="1" applyAlignment="1">
      <alignment horizontal="center"/>
    </xf>
    <xf numFmtId="1" fontId="49" fillId="40" borderId="12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47" xfId="114" applyFont="1" applyFill="1" applyBorder="1" applyAlignment="1">
      <alignment horizontal="center" vertical="center"/>
    </xf>
    <xf numFmtId="1" fontId="0" fillId="0" borderId="54" xfId="114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/>
    </xf>
    <xf numFmtId="1" fontId="48" fillId="36" borderId="11" xfId="114" applyNumberFormat="1" applyFont="1" applyFill="1" applyBorder="1" applyAlignment="1">
      <alignment horizontal="center" vertical="center"/>
    </xf>
    <xf numFmtId="1" fontId="51" fillId="36" borderId="14" xfId="0" applyNumberFormat="1" applyFont="1" applyFill="1" applyBorder="1" applyAlignment="1">
      <alignment horizontal="center"/>
    </xf>
    <xf numFmtId="0" fontId="0" fillId="0" borderId="18" xfId="114" applyFont="1" applyBorder="1" applyAlignment="1">
      <alignment horizontal="center" vertical="center"/>
    </xf>
    <xf numFmtId="0" fontId="0" fillId="0" borderId="17" xfId="114" applyFont="1" applyBorder="1" applyAlignment="1">
      <alignment horizontal="center" vertical="center"/>
    </xf>
    <xf numFmtId="0" fontId="0" fillId="0" borderId="20" xfId="114" applyFont="1" applyBorder="1" applyAlignment="1">
      <alignment horizontal="center" vertical="center"/>
    </xf>
    <xf numFmtId="0" fontId="0" fillId="0" borderId="26" xfId="114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114" applyFont="1" applyFill="1" applyBorder="1" applyAlignment="1">
      <alignment horizontal="center" vertical="center"/>
    </xf>
    <xf numFmtId="0" fontId="0" fillId="0" borderId="19" xfId="114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0" fillId="0" borderId="51" xfId="0" applyBorder="1" applyAlignment="1">
      <alignment/>
    </xf>
    <xf numFmtId="0" fontId="0" fillId="0" borderId="56" xfId="0" applyBorder="1" applyAlignment="1">
      <alignment/>
    </xf>
    <xf numFmtId="0" fontId="0" fillId="0" borderId="56" xfId="114" applyFont="1" applyBorder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Currency" xfId="111"/>
    <cellStyle name="Currency [0]" xfId="112"/>
    <cellStyle name="Neutro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0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" xfId="135"/>
    <cellStyle name="Normal 6" xfId="136"/>
    <cellStyle name="Nota" xfId="137"/>
    <cellStyle name="Percent" xfId="138"/>
    <cellStyle name="Porcentagem 2" xfId="139"/>
    <cellStyle name="Ruim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7.421875" style="0" customWidth="1"/>
    <col min="2" max="3" width="12.57421875" style="24" bestFit="1" customWidth="1"/>
    <col min="4" max="5" width="12.57421875" style="0" bestFit="1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23"/>
      <c r="C1" s="23"/>
    </row>
    <row r="2" spans="1:3" ht="15">
      <c r="A2" s="1" t="s">
        <v>1</v>
      </c>
      <c r="B2" s="23"/>
      <c r="C2" s="23"/>
    </row>
    <row r="4" ht="15.75" thickBot="1"/>
    <row r="5" spans="1:8" ht="39" customHeight="1" thickBot="1">
      <c r="A5" s="60" t="s">
        <v>2</v>
      </c>
      <c r="B5" s="144" t="s">
        <v>276</v>
      </c>
      <c r="C5" s="144" t="s">
        <v>275</v>
      </c>
      <c r="D5" s="60" t="s">
        <v>270</v>
      </c>
      <c r="E5" s="60" t="s">
        <v>233</v>
      </c>
      <c r="F5" s="193" t="s">
        <v>64</v>
      </c>
      <c r="G5" s="145" t="s">
        <v>26</v>
      </c>
      <c r="H5" s="3"/>
    </row>
    <row r="6" spans="1:8" ht="15" customHeight="1">
      <c r="A6" s="186" t="s">
        <v>234</v>
      </c>
      <c r="B6" s="180"/>
      <c r="C6" s="136">
        <v>41</v>
      </c>
      <c r="D6" s="119">
        <v>67</v>
      </c>
      <c r="E6" s="189">
        <v>19</v>
      </c>
      <c r="F6" s="138">
        <f aca="true" t="shared" si="0" ref="F6:F11">SUM(B6:E6)</f>
        <v>127</v>
      </c>
      <c r="G6" s="139">
        <f aca="true" t="shared" si="1" ref="G6:G11">AVERAGE(B6:E6)</f>
        <v>42.333333333333336</v>
      </c>
      <c r="H6" s="5"/>
    </row>
    <row r="7" spans="1:8" s="111" customFormat="1" ht="15" customHeight="1">
      <c r="A7" s="187" t="s">
        <v>235</v>
      </c>
      <c r="B7" s="183"/>
      <c r="C7" s="184">
        <v>5093</v>
      </c>
      <c r="D7" s="185">
        <v>6535</v>
      </c>
      <c r="E7" s="190">
        <v>5891</v>
      </c>
      <c r="F7" s="140">
        <f t="shared" si="0"/>
        <v>17519</v>
      </c>
      <c r="G7" s="141">
        <f t="shared" si="1"/>
        <v>5839.666666666667</v>
      </c>
      <c r="H7" s="5"/>
    </row>
    <row r="8" spans="1:8" s="111" customFormat="1" ht="15" customHeight="1">
      <c r="A8" s="187" t="s">
        <v>236</v>
      </c>
      <c r="B8" s="183"/>
      <c r="C8" s="184">
        <v>2181</v>
      </c>
      <c r="D8" s="185">
        <v>3829</v>
      </c>
      <c r="E8" s="190">
        <v>2550</v>
      </c>
      <c r="F8" s="140">
        <f t="shared" si="0"/>
        <v>8560</v>
      </c>
      <c r="G8" s="141">
        <f t="shared" si="1"/>
        <v>2853.3333333333335</v>
      </c>
      <c r="H8" s="5"/>
    </row>
    <row r="9" spans="1:8" s="111" customFormat="1" ht="15" customHeight="1">
      <c r="A9" s="187" t="s">
        <v>237</v>
      </c>
      <c r="B9" s="183"/>
      <c r="C9" s="184">
        <v>4</v>
      </c>
      <c r="D9" s="185">
        <v>4</v>
      </c>
      <c r="E9" s="190">
        <v>14</v>
      </c>
      <c r="F9" s="140">
        <f t="shared" si="0"/>
        <v>22</v>
      </c>
      <c r="G9" s="141">
        <f t="shared" si="1"/>
        <v>7.333333333333333</v>
      </c>
      <c r="H9" s="5"/>
    </row>
    <row r="10" spans="1:8" ht="15.75">
      <c r="A10" s="187" t="s">
        <v>238</v>
      </c>
      <c r="B10" s="181"/>
      <c r="C10" s="137">
        <v>5844</v>
      </c>
      <c r="D10" s="120">
        <v>5634</v>
      </c>
      <c r="E10" s="191">
        <v>5871</v>
      </c>
      <c r="F10" s="140">
        <f t="shared" si="0"/>
        <v>17349</v>
      </c>
      <c r="G10" s="141">
        <f t="shared" si="1"/>
        <v>5783</v>
      </c>
      <c r="H10" s="5"/>
    </row>
    <row r="11" spans="1:8" ht="16.5" thickBot="1">
      <c r="A11" s="188" t="s">
        <v>239</v>
      </c>
      <c r="B11" s="182"/>
      <c r="C11" s="137">
        <v>270</v>
      </c>
      <c r="D11" s="121">
        <v>2</v>
      </c>
      <c r="E11" s="192">
        <v>175</v>
      </c>
      <c r="F11" s="194">
        <f t="shared" si="0"/>
        <v>447</v>
      </c>
      <c r="G11" s="142">
        <f t="shared" si="1"/>
        <v>149</v>
      </c>
      <c r="H11" s="5"/>
    </row>
    <row r="12" spans="1:8" ht="16.5" thickBot="1">
      <c r="A12" s="59" t="s">
        <v>3</v>
      </c>
      <c r="B12" s="61">
        <f>SUM(B6:B11)</f>
        <v>0</v>
      </c>
      <c r="C12" s="143">
        <f>SUM(C6:C11)</f>
        <v>13433</v>
      </c>
      <c r="D12" s="143">
        <f>SUM(D6:D11)</f>
        <v>16071</v>
      </c>
      <c r="E12" s="143">
        <f>SUM(E6:E11)</f>
        <v>14520</v>
      </c>
      <c r="F12" s="146">
        <f>SUM(F6:F11)</f>
        <v>44024</v>
      </c>
      <c r="G12" s="146">
        <f>(C12+E12+D12)/3</f>
        <v>14674.666666666666</v>
      </c>
      <c r="H12" s="6"/>
    </row>
    <row r="14" spans="1:3" ht="15">
      <c r="A14" s="4"/>
      <c r="B14" s="31"/>
      <c r="C14" s="31"/>
    </row>
    <row r="15" spans="1:4" ht="15">
      <c r="A15" s="7"/>
      <c r="B15" s="31"/>
      <c r="C15" s="31"/>
      <c r="D15" s="7"/>
    </row>
    <row r="16" spans="1:3" ht="15">
      <c r="A16" s="4"/>
      <c r="B16" s="31"/>
      <c r="C16" s="31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3" ht="15.75" thickBot="1">
      <c r="A4" s="69" t="s">
        <v>28</v>
      </c>
      <c r="B4" s="69" t="s">
        <v>5</v>
      </c>
      <c r="C4" s="69" t="s">
        <v>70</v>
      </c>
    </row>
    <row r="5" spans="1:3" ht="15">
      <c r="A5" s="64" t="s">
        <v>271</v>
      </c>
      <c r="B5" s="62">
        <v>14520</v>
      </c>
      <c r="C5" s="67" t="s">
        <v>75</v>
      </c>
    </row>
    <row r="6" spans="1:3" ht="15">
      <c r="A6" s="65" t="s">
        <v>270</v>
      </c>
      <c r="B6" s="63">
        <v>16071</v>
      </c>
      <c r="C6" s="68">
        <f>(B6-B5)*100/B5</f>
        <v>10.681818181818182</v>
      </c>
    </row>
    <row r="7" spans="1:3" ht="15">
      <c r="A7" s="65" t="s">
        <v>275</v>
      </c>
      <c r="B7" s="63">
        <v>13433</v>
      </c>
      <c r="C7" s="68">
        <f>(B7-B6)*100/B6</f>
        <v>-16.41465994648746</v>
      </c>
    </row>
    <row r="8" spans="1:3" ht="15.75" thickBot="1">
      <c r="A8" s="66" t="s">
        <v>276</v>
      </c>
      <c r="B8" s="16"/>
      <c r="C8" s="17">
        <f>(B8-B7)*100/B7</f>
        <v>-100</v>
      </c>
    </row>
    <row r="9" ht="15">
      <c r="A9" s="4" t="s">
        <v>71</v>
      </c>
    </row>
    <row r="11" spans="2:6" ht="15">
      <c r="B11" s="15"/>
      <c r="F11" s="15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selection activeCell="G179" sqref="G179"/>
    </sheetView>
  </sheetViews>
  <sheetFormatPr defaultColWidth="9.140625" defaultRowHeight="15"/>
  <cols>
    <col min="1" max="1" width="70.140625" style="0" customWidth="1"/>
    <col min="2" max="5" width="12.421875" style="0" bestFit="1" customWidth="1"/>
    <col min="6" max="6" width="6.140625" style="9" bestFit="1" customWidth="1"/>
    <col min="7" max="7" width="17.57421875" style="76" bestFit="1" customWidth="1"/>
  </cols>
  <sheetData>
    <row r="1" spans="1:5" ht="15">
      <c r="A1" s="2" t="s">
        <v>0</v>
      </c>
      <c r="B1" s="2"/>
      <c r="C1" s="32"/>
      <c r="D1" s="32"/>
      <c r="E1" s="9"/>
    </row>
    <row r="2" spans="1:5" ht="15">
      <c r="A2" s="2" t="s">
        <v>4</v>
      </c>
      <c r="B2" s="2"/>
      <c r="C2" s="32"/>
      <c r="D2" s="32"/>
      <c r="E2" s="9"/>
    </row>
    <row r="3" spans="1:5" ht="15.75" thickBot="1">
      <c r="A3" s="33"/>
      <c r="B3" s="33"/>
      <c r="C3" s="34"/>
      <c r="D3" s="34"/>
      <c r="E3" s="9"/>
    </row>
    <row r="4" spans="1:7" ht="15.75" thickBot="1">
      <c r="A4" s="35" t="s">
        <v>79</v>
      </c>
      <c r="B4" s="36" t="s">
        <v>272</v>
      </c>
      <c r="C4" s="127" t="s">
        <v>273</v>
      </c>
      <c r="D4" s="112" t="s">
        <v>274</v>
      </c>
      <c r="E4" s="132" t="s">
        <v>271</v>
      </c>
      <c r="F4" s="168" t="s">
        <v>64</v>
      </c>
      <c r="G4" s="102" t="s">
        <v>184</v>
      </c>
    </row>
    <row r="5" spans="1:7" ht="15">
      <c r="A5" s="161" t="s">
        <v>193</v>
      </c>
      <c r="B5" s="129"/>
      <c r="C5" s="133">
        <v>0</v>
      </c>
      <c r="D5" s="217">
        <v>0</v>
      </c>
      <c r="E5" s="164">
        <v>0</v>
      </c>
      <c r="F5" s="123">
        <f aca="true" t="shared" si="0" ref="F5:F69">SUM(B5:E5)</f>
        <v>0</v>
      </c>
      <c r="G5" s="135">
        <f>AVERAGE(B5:E5)</f>
        <v>0</v>
      </c>
    </row>
    <row r="6" spans="1:8" ht="15">
      <c r="A6" s="161" t="s">
        <v>240</v>
      </c>
      <c r="B6" s="125"/>
      <c r="C6" s="134">
        <v>7</v>
      </c>
      <c r="D6" s="216">
        <v>7</v>
      </c>
      <c r="E6" s="165">
        <v>1</v>
      </c>
      <c r="F6" s="124">
        <f t="shared" si="0"/>
        <v>15</v>
      </c>
      <c r="G6" s="167">
        <f aca="true" t="shared" si="1" ref="G6:G69">AVERAGE(B6:E6)</f>
        <v>5</v>
      </c>
      <c r="H6" s="111"/>
    </row>
    <row r="7" spans="1:8" ht="15">
      <c r="A7" s="161" t="s">
        <v>143</v>
      </c>
      <c r="B7" s="125"/>
      <c r="C7" s="160">
        <v>12</v>
      </c>
      <c r="D7" s="216">
        <v>6</v>
      </c>
      <c r="E7" s="166">
        <v>7</v>
      </c>
      <c r="F7" s="124">
        <f t="shared" si="0"/>
        <v>25</v>
      </c>
      <c r="G7" s="167">
        <f t="shared" si="1"/>
        <v>8.333333333333334</v>
      </c>
      <c r="H7" s="111"/>
    </row>
    <row r="8" spans="1:7" s="111" customFormat="1" ht="15">
      <c r="A8" s="161" t="s">
        <v>194</v>
      </c>
      <c r="B8" s="125"/>
      <c r="C8" s="160">
        <v>37</v>
      </c>
      <c r="D8" s="216">
        <v>17</v>
      </c>
      <c r="E8" s="166">
        <v>23</v>
      </c>
      <c r="F8" s="124">
        <f t="shared" si="0"/>
        <v>77</v>
      </c>
      <c r="G8" s="167">
        <f t="shared" si="1"/>
        <v>25.666666666666668</v>
      </c>
    </row>
    <row r="9" spans="1:8" ht="15">
      <c r="A9" s="161" t="s">
        <v>241</v>
      </c>
      <c r="B9" s="125"/>
      <c r="C9" s="160">
        <v>0</v>
      </c>
      <c r="D9" s="216">
        <v>0</v>
      </c>
      <c r="E9" s="166">
        <v>1</v>
      </c>
      <c r="F9" s="124">
        <f t="shared" si="0"/>
        <v>1</v>
      </c>
      <c r="G9" s="167">
        <f t="shared" si="1"/>
        <v>0.3333333333333333</v>
      </c>
      <c r="H9" s="111"/>
    </row>
    <row r="10" spans="1:8" ht="15">
      <c r="A10" s="161" t="s">
        <v>87</v>
      </c>
      <c r="B10" s="125"/>
      <c r="C10" s="160">
        <v>6</v>
      </c>
      <c r="D10" s="216">
        <v>0</v>
      </c>
      <c r="E10" s="166">
        <v>24</v>
      </c>
      <c r="F10" s="124">
        <f t="shared" si="0"/>
        <v>30</v>
      </c>
      <c r="G10" s="167">
        <f t="shared" si="1"/>
        <v>10</v>
      </c>
      <c r="H10" s="111"/>
    </row>
    <row r="11" spans="1:8" ht="15">
      <c r="A11" s="161" t="s">
        <v>242</v>
      </c>
      <c r="B11" s="125"/>
      <c r="C11" s="160">
        <v>3</v>
      </c>
      <c r="D11" s="216">
        <v>4</v>
      </c>
      <c r="E11" s="166">
        <v>3</v>
      </c>
      <c r="F11" s="124">
        <f t="shared" si="0"/>
        <v>10</v>
      </c>
      <c r="G11" s="167">
        <f t="shared" si="1"/>
        <v>3.3333333333333335</v>
      </c>
      <c r="H11" s="111"/>
    </row>
    <row r="12" spans="1:8" ht="15">
      <c r="A12" s="161" t="s">
        <v>140</v>
      </c>
      <c r="B12" s="125"/>
      <c r="C12" s="160">
        <v>925</v>
      </c>
      <c r="D12" s="216">
        <v>461</v>
      </c>
      <c r="E12" s="166">
        <v>345</v>
      </c>
      <c r="F12" s="124">
        <f t="shared" si="0"/>
        <v>1731</v>
      </c>
      <c r="G12" s="167">
        <f t="shared" si="1"/>
        <v>577</v>
      </c>
      <c r="H12" s="111"/>
    </row>
    <row r="13" spans="1:8" ht="15">
      <c r="A13" s="161" t="s">
        <v>155</v>
      </c>
      <c r="B13" s="125"/>
      <c r="C13" s="160">
        <v>15</v>
      </c>
      <c r="D13" s="216">
        <v>28</v>
      </c>
      <c r="E13" s="166">
        <v>26</v>
      </c>
      <c r="F13" s="124">
        <f t="shared" si="0"/>
        <v>69</v>
      </c>
      <c r="G13" s="167">
        <f t="shared" si="1"/>
        <v>23</v>
      </c>
      <c r="H13" s="111"/>
    </row>
    <row r="14" spans="1:7" s="111" customFormat="1" ht="15">
      <c r="A14" s="162" t="s">
        <v>88</v>
      </c>
      <c r="B14" s="125"/>
      <c r="C14" s="160">
        <v>28</v>
      </c>
      <c r="D14" s="216">
        <v>28</v>
      </c>
      <c r="E14" s="166">
        <v>32</v>
      </c>
      <c r="F14" s="124">
        <f t="shared" si="0"/>
        <v>88</v>
      </c>
      <c r="G14" s="167">
        <f t="shared" si="1"/>
        <v>29.333333333333332</v>
      </c>
    </row>
    <row r="15" spans="1:7" s="111" customFormat="1" ht="15">
      <c r="A15" s="162" t="s">
        <v>91</v>
      </c>
      <c r="B15" s="125"/>
      <c r="C15" s="160">
        <v>20</v>
      </c>
      <c r="D15" s="216">
        <v>38</v>
      </c>
      <c r="E15" s="166">
        <v>58</v>
      </c>
      <c r="F15" s="124">
        <f t="shared" si="0"/>
        <v>116</v>
      </c>
      <c r="G15" s="167">
        <f t="shared" si="1"/>
        <v>38.666666666666664</v>
      </c>
    </row>
    <row r="16" spans="1:7" s="111" customFormat="1" ht="15">
      <c r="A16" s="162" t="s">
        <v>179</v>
      </c>
      <c r="B16" s="125"/>
      <c r="C16" s="160">
        <v>0</v>
      </c>
      <c r="D16" s="216">
        <v>0</v>
      </c>
      <c r="E16" s="166">
        <v>1</v>
      </c>
      <c r="F16" s="124">
        <f t="shared" si="0"/>
        <v>1</v>
      </c>
      <c r="G16" s="167">
        <f t="shared" si="1"/>
        <v>0.3333333333333333</v>
      </c>
    </row>
    <row r="17" spans="1:8" ht="15">
      <c r="A17" s="162" t="s">
        <v>129</v>
      </c>
      <c r="B17" s="125"/>
      <c r="C17" s="160">
        <v>3</v>
      </c>
      <c r="D17" s="216">
        <v>9</v>
      </c>
      <c r="E17" s="166">
        <v>7</v>
      </c>
      <c r="F17" s="124">
        <f t="shared" si="0"/>
        <v>19</v>
      </c>
      <c r="G17" s="167">
        <f t="shared" si="1"/>
        <v>6.333333333333333</v>
      </c>
      <c r="H17" s="111"/>
    </row>
    <row r="18" spans="1:8" ht="15">
      <c r="A18" s="162" t="s">
        <v>130</v>
      </c>
      <c r="B18" s="125"/>
      <c r="C18" s="160">
        <v>11</v>
      </c>
      <c r="D18" s="216">
        <v>10</v>
      </c>
      <c r="E18" s="166">
        <v>9</v>
      </c>
      <c r="F18" s="124">
        <f t="shared" si="0"/>
        <v>30</v>
      </c>
      <c r="G18" s="167">
        <f t="shared" si="1"/>
        <v>10</v>
      </c>
      <c r="H18" s="111"/>
    </row>
    <row r="19" spans="1:7" s="111" customFormat="1" ht="15">
      <c r="A19" s="162" t="s">
        <v>149</v>
      </c>
      <c r="B19" s="125"/>
      <c r="C19" s="160">
        <v>19</v>
      </c>
      <c r="D19" s="216">
        <v>21</v>
      </c>
      <c r="E19" s="166">
        <v>2</v>
      </c>
      <c r="F19" s="124">
        <f t="shared" si="0"/>
        <v>42</v>
      </c>
      <c r="G19" s="167">
        <f t="shared" si="1"/>
        <v>14</v>
      </c>
    </row>
    <row r="20" spans="1:7" s="111" customFormat="1" ht="15">
      <c r="A20" s="162" t="s">
        <v>219</v>
      </c>
      <c r="B20" s="125"/>
      <c r="C20" s="160">
        <v>0</v>
      </c>
      <c r="D20" s="216">
        <v>0</v>
      </c>
      <c r="E20" s="166">
        <v>0</v>
      </c>
      <c r="F20" s="124">
        <f t="shared" si="0"/>
        <v>0</v>
      </c>
      <c r="G20" s="167">
        <f t="shared" si="1"/>
        <v>0</v>
      </c>
    </row>
    <row r="21" spans="1:7" s="111" customFormat="1" ht="15">
      <c r="A21" s="162" t="s">
        <v>227</v>
      </c>
      <c r="B21" s="125"/>
      <c r="C21" s="160">
        <v>0</v>
      </c>
      <c r="D21" s="216">
        <v>0</v>
      </c>
      <c r="E21" s="166">
        <v>0</v>
      </c>
      <c r="F21" s="124">
        <f t="shared" si="0"/>
        <v>0</v>
      </c>
      <c r="G21" s="167">
        <f t="shared" si="1"/>
        <v>0</v>
      </c>
    </row>
    <row r="22" spans="1:7" s="111" customFormat="1" ht="15">
      <c r="A22" s="162" t="s">
        <v>93</v>
      </c>
      <c r="B22" s="125"/>
      <c r="C22" s="160">
        <v>86</v>
      </c>
      <c r="D22" s="216">
        <v>134</v>
      </c>
      <c r="E22" s="166">
        <v>44</v>
      </c>
      <c r="F22" s="124">
        <f t="shared" si="0"/>
        <v>264</v>
      </c>
      <c r="G22" s="167">
        <f t="shared" si="1"/>
        <v>88</v>
      </c>
    </row>
    <row r="23" spans="1:7" s="111" customFormat="1" ht="15">
      <c r="A23" s="162" t="s">
        <v>21</v>
      </c>
      <c r="B23" s="125"/>
      <c r="C23" s="160">
        <v>767</v>
      </c>
      <c r="D23" s="216">
        <v>878</v>
      </c>
      <c r="E23" s="166">
        <v>833</v>
      </c>
      <c r="F23" s="124">
        <f t="shared" si="0"/>
        <v>2478</v>
      </c>
      <c r="G23" s="167">
        <f t="shared" si="1"/>
        <v>826</v>
      </c>
    </row>
    <row r="24" spans="1:8" ht="15">
      <c r="A24" s="162" t="s">
        <v>158</v>
      </c>
      <c r="B24" s="125"/>
      <c r="C24" s="160">
        <v>0</v>
      </c>
      <c r="D24" s="216">
        <v>2</v>
      </c>
      <c r="E24" s="166">
        <v>1</v>
      </c>
      <c r="F24" s="124">
        <f t="shared" si="0"/>
        <v>3</v>
      </c>
      <c r="G24" s="167">
        <f t="shared" si="1"/>
        <v>1</v>
      </c>
      <c r="H24" s="111"/>
    </row>
    <row r="25" spans="1:8" ht="15">
      <c r="A25" s="162" t="s">
        <v>170</v>
      </c>
      <c r="B25" s="125"/>
      <c r="C25" s="160">
        <v>0</v>
      </c>
      <c r="D25" s="216">
        <v>1</v>
      </c>
      <c r="E25" s="166">
        <v>0</v>
      </c>
      <c r="F25" s="124">
        <f t="shared" si="0"/>
        <v>1</v>
      </c>
      <c r="G25" s="167">
        <f t="shared" si="1"/>
        <v>0.3333333333333333</v>
      </c>
      <c r="H25" s="111"/>
    </row>
    <row r="26" spans="1:7" s="111" customFormat="1" ht="15">
      <c r="A26" s="162" t="s">
        <v>144</v>
      </c>
      <c r="B26" s="125"/>
      <c r="C26" s="160">
        <v>54</v>
      </c>
      <c r="D26" s="216">
        <v>32</v>
      </c>
      <c r="E26" s="166">
        <v>21</v>
      </c>
      <c r="F26" s="124">
        <f t="shared" si="0"/>
        <v>107</v>
      </c>
      <c r="G26" s="167">
        <f t="shared" si="1"/>
        <v>35.666666666666664</v>
      </c>
    </row>
    <row r="27" spans="1:8" ht="15">
      <c r="A27" s="162" t="s">
        <v>195</v>
      </c>
      <c r="B27" s="125"/>
      <c r="C27" s="160">
        <v>13</v>
      </c>
      <c r="D27" s="216">
        <v>10</v>
      </c>
      <c r="E27" s="166">
        <v>5</v>
      </c>
      <c r="F27" s="124">
        <f t="shared" si="0"/>
        <v>28</v>
      </c>
      <c r="G27" s="167">
        <f t="shared" si="1"/>
        <v>9.333333333333334</v>
      </c>
      <c r="H27" s="111"/>
    </row>
    <row r="28" spans="1:8" ht="15">
      <c r="A28" s="162" t="s">
        <v>167</v>
      </c>
      <c r="B28" s="125"/>
      <c r="C28" s="160">
        <v>0</v>
      </c>
      <c r="D28" s="216">
        <v>1</v>
      </c>
      <c r="E28" s="166">
        <v>5</v>
      </c>
      <c r="F28" s="124">
        <f t="shared" si="0"/>
        <v>6</v>
      </c>
      <c r="G28" s="167">
        <f t="shared" si="1"/>
        <v>2</v>
      </c>
      <c r="H28" s="111"/>
    </row>
    <row r="29" spans="1:8" ht="15">
      <c r="A29" s="162" t="s">
        <v>152</v>
      </c>
      <c r="B29" s="125"/>
      <c r="C29" s="160">
        <v>2</v>
      </c>
      <c r="D29" s="216">
        <v>4</v>
      </c>
      <c r="E29" s="166">
        <v>5</v>
      </c>
      <c r="F29" s="124">
        <f t="shared" si="0"/>
        <v>11</v>
      </c>
      <c r="G29" s="167">
        <f t="shared" si="1"/>
        <v>3.6666666666666665</v>
      </c>
      <c r="H29" s="111"/>
    </row>
    <row r="30" spans="1:8" ht="15">
      <c r="A30" s="162" t="s">
        <v>196</v>
      </c>
      <c r="B30" s="125"/>
      <c r="C30" s="160">
        <v>5</v>
      </c>
      <c r="D30" s="216">
        <v>3</v>
      </c>
      <c r="E30" s="166">
        <v>0</v>
      </c>
      <c r="F30" s="124">
        <f t="shared" si="0"/>
        <v>8</v>
      </c>
      <c r="G30" s="167">
        <f t="shared" si="1"/>
        <v>2.6666666666666665</v>
      </c>
      <c r="H30" s="111"/>
    </row>
    <row r="31" spans="1:8" ht="15">
      <c r="A31" s="162" t="s">
        <v>197</v>
      </c>
      <c r="B31" s="125"/>
      <c r="C31" s="160">
        <v>14</v>
      </c>
      <c r="D31" s="216">
        <v>17</v>
      </c>
      <c r="E31" s="166">
        <v>23</v>
      </c>
      <c r="F31" s="124">
        <f t="shared" si="0"/>
        <v>54</v>
      </c>
      <c r="G31" s="167">
        <f t="shared" si="1"/>
        <v>18</v>
      </c>
      <c r="H31" s="111"/>
    </row>
    <row r="32" spans="1:8" ht="15">
      <c r="A32" s="162" t="s">
        <v>69</v>
      </c>
      <c r="B32" s="125"/>
      <c r="C32" s="160">
        <v>650</v>
      </c>
      <c r="D32" s="216">
        <v>630</v>
      </c>
      <c r="E32" s="166">
        <v>491</v>
      </c>
      <c r="F32" s="124">
        <f t="shared" si="0"/>
        <v>1771</v>
      </c>
      <c r="G32" s="167">
        <f t="shared" si="1"/>
        <v>590.3333333333334</v>
      </c>
      <c r="H32" s="111"/>
    </row>
    <row r="33" spans="1:8" ht="15">
      <c r="A33" s="162" t="s">
        <v>175</v>
      </c>
      <c r="B33" s="125"/>
      <c r="C33" s="160">
        <v>0</v>
      </c>
      <c r="D33" s="216">
        <v>1</v>
      </c>
      <c r="E33" s="166">
        <v>2</v>
      </c>
      <c r="F33" s="124">
        <f t="shared" si="0"/>
        <v>3</v>
      </c>
      <c r="G33" s="167">
        <f t="shared" si="1"/>
        <v>1</v>
      </c>
      <c r="H33" s="111"/>
    </row>
    <row r="34" spans="1:8" ht="15">
      <c r="A34" s="162" t="s">
        <v>198</v>
      </c>
      <c r="B34" s="125"/>
      <c r="C34" s="160">
        <v>6</v>
      </c>
      <c r="D34" s="216">
        <v>6</v>
      </c>
      <c r="E34" s="166">
        <v>7</v>
      </c>
      <c r="F34" s="124">
        <f t="shared" si="0"/>
        <v>19</v>
      </c>
      <c r="G34" s="167">
        <f t="shared" si="1"/>
        <v>6.333333333333333</v>
      </c>
      <c r="H34" s="111"/>
    </row>
    <row r="35" spans="1:8" ht="15">
      <c r="A35" s="162" t="s">
        <v>20</v>
      </c>
      <c r="B35" s="125"/>
      <c r="C35" s="160">
        <v>557</v>
      </c>
      <c r="D35" s="216">
        <v>726</v>
      </c>
      <c r="E35" s="166">
        <v>784</v>
      </c>
      <c r="F35" s="124">
        <f t="shared" si="0"/>
        <v>2067</v>
      </c>
      <c r="G35" s="167">
        <f t="shared" si="1"/>
        <v>689</v>
      </c>
      <c r="H35" s="111"/>
    </row>
    <row r="36" spans="1:8" ht="15">
      <c r="A36" s="162" t="s">
        <v>180</v>
      </c>
      <c r="B36" s="125"/>
      <c r="C36" s="160">
        <v>1</v>
      </c>
      <c r="D36" s="216">
        <v>1</v>
      </c>
      <c r="E36" s="166">
        <v>0</v>
      </c>
      <c r="F36" s="124">
        <f t="shared" si="0"/>
        <v>2</v>
      </c>
      <c r="G36" s="167">
        <f t="shared" si="1"/>
        <v>0.6666666666666666</v>
      </c>
      <c r="H36" s="111"/>
    </row>
    <row r="37" spans="1:8" ht="15">
      <c r="A37" s="162" t="s">
        <v>126</v>
      </c>
      <c r="B37" s="125"/>
      <c r="C37" s="160">
        <v>52</v>
      </c>
      <c r="D37" s="216">
        <v>138</v>
      </c>
      <c r="E37" s="166">
        <v>115</v>
      </c>
      <c r="F37" s="124">
        <f t="shared" si="0"/>
        <v>305</v>
      </c>
      <c r="G37" s="167">
        <f t="shared" si="1"/>
        <v>101.66666666666667</v>
      </c>
      <c r="H37" s="111"/>
    </row>
    <row r="38" spans="1:8" ht="15">
      <c r="A38" s="162" t="s">
        <v>139</v>
      </c>
      <c r="B38" s="125"/>
      <c r="C38" s="160">
        <v>5</v>
      </c>
      <c r="D38" s="216">
        <v>1</v>
      </c>
      <c r="E38" s="166">
        <v>3</v>
      </c>
      <c r="F38" s="124">
        <f t="shared" si="0"/>
        <v>9</v>
      </c>
      <c r="G38" s="167">
        <f t="shared" si="1"/>
        <v>3</v>
      </c>
      <c r="H38" s="111"/>
    </row>
    <row r="39" spans="1:8" ht="15">
      <c r="A39" s="162" t="s">
        <v>78</v>
      </c>
      <c r="B39" s="125"/>
      <c r="C39" s="160">
        <v>240</v>
      </c>
      <c r="D39" s="216">
        <v>254</v>
      </c>
      <c r="E39" s="166">
        <v>264</v>
      </c>
      <c r="F39" s="124">
        <f t="shared" si="0"/>
        <v>758</v>
      </c>
      <c r="G39" s="167">
        <f t="shared" si="1"/>
        <v>252.66666666666666</v>
      </c>
      <c r="H39" s="111"/>
    </row>
    <row r="40" spans="1:8" ht="15">
      <c r="A40" s="162" t="s">
        <v>72</v>
      </c>
      <c r="B40" s="125"/>
      <c r="C40" s="160">
        <v>54</v>
      </c>
      <c r="D40" s="216">
        <v>221</v>
      </c>
      <c r="E40" s="166">
        <v>342</v>
      </c>
      <c r="F40" s="124">
        <f t="shared" si="0"/>
        <v>617</v>
      </c>
      <c r="G40" s="167">
        <f t="shared" si="1"/>
        <v>205.66666666666666</v>
      </c>
      <c r="H40" s="111"/>
    </row>
    <row r="41" spans="1:8" ht="15">
      <c r="A41" s="162" t="s">
        <v>166</v>
      </c>
      <c r="B41" s="125"/>
      <c r="C41" s="160">
        <v>3</v>
      </c>
      <c r="D41" s="216">
        <v>1</v>
      </c>
      <c r="E41" s="166">
        <v>2</v>
      </c>
      <c r="F41" s="124">
        <f t="shared" si="0"/>
        <v>6</v>
      </c>
      <c r="G41" s="167">
        <f t="shared" si="1"/>
        <v>2</v>
      </c>
      <c r="H41" s="111"/>
    </row>
    <row r="42" spans="1:8" ht="15">
      <c r="A42" s="162" t="s">
        <v>199</v>
      </c>
      <c r="B42" s="125"/>
      <c r="C42" s="160">
        <v>40</v>
      </c>
      <c r="D42" s="216">
        <v>21</v>
      </c>
      <c r="E42" s="166">
        <v>47</v>
      </c>
      <c r="F42" s="124">
        <f t="shared" si="0"/>
        <v>108</v>
      </c>
      <c r="G42" s="167">
        <f t="shared" si="1"/>
        <v>36</v>
      </c>
      <c r="H42" s="111"/>
    </row>
    <row r="43" spans="1:8" ht="15">
      <c r="A43" s="162" t="s">
        <v>86</v>
      </c>
      <c r="B43" s="125"/>
      <c r="C43" s="160">
        <v>103</v>
      </c>
      <c r="D43" s="216">
        <v>79</v>
      </c>
      <c r="E43" s="166">
        <v>61</v>
      </c>
      <c r="F43" s="124">
        <f t="shared" si="0"/>
        <v>243</v>
      </c>
      <c r="G43" s="167">
        <f t="shared" si="1"/>
        <v>81</v>
      </c>
      <c r="H43" s="111"/>
    </row>
    <row r="44" spans="1:8" ht="15">
      <c r="A44" s="162" t="s">
        <v>124</v>
      </c>
      <c r="B44" s="125"/>
      <c r="C44" s="160">
        <v>10</v>
      </c>
      <c r="D44" s="216">
        <v>13</v>
      </c>
      <c r="E44" s="166">
        <v>30</v>
      </c>
      <c r="F44" s="124">
        <f t="shared" si="0"/>
        <v>53</v>
      </c>
      <c r="G44" s="167">
        <f t="shared" si="1"/>
        <v>17.666666666666668</v>
      </c>
      <c r="H44" s="111"/>
    </row>
    <row r="45" spans="1:8" ht="15">
      <c r="A45" s="162" t="s">
        <v>92</v>
      </c>
      <c r="B45" s="125"/>
      <c r="C45" s="160">
        <v>13</v>
      </c>
      <c r="D45" s="216">
        <v>19</v>
      </c>
      <c r="E45" s="166">
        <v>18</v>
      </c>
      <c r="F45" s="124">
        <f t="shared" si="0"/>
        <v>50</v>
      </c>
      <c r="G45" s="167">
        <f t="shared" si="1"/>
        <v>16.666666666666668</v>
      </c>
      <c r="H45" s="111"/>
    </row>
    <row r="46" spans="1:8" ht="15">
      <c r="A46" s="162" t="s">
        <v>132</v>
      </c>
      <c r="B46" s="125"/>
      <c r="C46" s="160">
        <v>15</v>
      </c>
      <c r="D46" s="216">
        <v>49</v>
      </c>
      <c r="E46" s="166">
        <v>18</v>
      </c>
      <c r="F46" s="124">
        <f t="shared" si="0"/>
        <v>82</v>
      </c>
      <c r="G46" s="167">
        <f t="shared" si="1"/>
        <v>27.333333333333332</v>
      </c>
      <c r="H46" s="111"/>
    </row>
    <row r="47" spans="1:8" ht="15">
      <c r="A47" s="162" t="s">
        <v>110</v>
      </c>
      <c r="B47" s="125"/>
      <c r="C47" s="160">
        <v>14</v>
      </c>
      <c r="D47" s="216">
        <v>122</v>
      </c>
      <c r="E47" s="166">
        <v>75</v>
      </c>
      <c r="F47" s="124">
        <f t="shared" si="0"/>
        <v>211</v>
      </c>
      <c r="G47" s="167">
        <f t="shared" si="1"/>
        <v>70.33333333333333</v>
      </c>
      <c r="H47" s="111"/>
    </row>
    <row r="48" spans="1:8" ht="15">
      <c r="A48" s="162" t="s">
        <v>200</v>
      </c>
      <c r="B48" s="125"/>
      <c r="C48" s="160">
        <v>11</v>
      </c>
      <c r="D48" s="216">
        <v>6</v>
      </c>
      <c r="E48" s="166">
        <v>13</v>
      </c>
      <c r="F48" s="124">
        <f t="shared" si="0"/>
        <v>30</v>
      </c>
      <c r="G48" s="167">
        <f t="shared" si="1"/>
        <v>10</v>
      </c>
      <c r="H48" s="111"/>
    </row>
    <row r="49" spans="1:8" ht="15">
      <c r="A49" s="162" t="s">
        <v>201</v>
      </c>
      <c r="B49" s="125"/>
      <c r="C49" s="160">
        <v>18</v>
      </c>
      <c r="D49" s="216">
        <v>21</v>
      </c>
      <c r="E49" s="166">
        <v>9</v>
      </c>
      <c r="F49" s="124">
        <f t="shared" si="0"/>
        <v>48</v>
      </c>
      <c r="G49" s="167">
        <f t="shared" si="1"/>
        <v>16</v>
      </c>
      <c r="H49" s="111"/>
    </row>
    <row r="50" spans="1:8" ht="15">
      <c r="A50" s="162" t="s">
        <v>90</v>
      </c>
      <c r="B50" s="125"/>
      <c r="C50" s="160">
        <v>128</v>
      </c>
      <c r="D50" s="216">
        <v>86</v>
      </c>
      <c r="E50" s="166">
        <v>37</v>
      </c>
      <c r="F50" s="124">
        <f t="shared" si="0"/>
        <v>251</v>
      </c>
      <c r="G50" s="167">
        <f t="shared" si="1"/>
        <v>83.66666666666667</v>
      </c>
      <c r="H50" s="111"/>
    </row>
    <row r="51" spans="1:8" ht="15">
      <c r="A51" s="162" t="s">
        <v>202</v>
      </c>
      <c r="B51" s="125"/>
      <c r="C51" s="160">
        <v>12</v>
      </c>
      <c r="D51" s="216">
        <v>0</v>
      </c>
      <c r="E51" s="166">
        <v>5</v>
      </c>
      <c r="F51" s="124">
        <f t="shared" si="0"/>
        <v>17</v>
      </c>
      <c r="G51" s="167">
        <f t="shared" si="1"/>
        <v>5.666666666666667</v>
      </c>
      <c r="H51" s="111"/>
    </row>
    <row r="52" spans="1:8" ht="15">
      <c r="A52" s="162" t="s">
        <v>116</v>
      </c>
      <c r="B52" s="125"/>
      <c r="C52" s="160">
        <v>13</v>
      </c>
      <c r="D52" s="216">
        <v>30</v>
      </c>
      <c r="E52" s="166">
        <v>17</v>
      </c>
      <c r="F52" s="124">
        <f t="shared" si="0"/>
        <v>60</v>
      </c>
      <c r="G52" s="167">
        <f t="shared" si="1"/>
        <v>20</v>
      </c>
      <c r="H52" s="111"/>
    </row>
    <row r="53" spans="1:8" ht="15">
      <c r="A53" s="162" t="s">
        <v>112</v>
      </c>
      <c r="B53" s="125"/>
      <c r="C53" s="160">
        <v>23</v>
      </c>
      <c r="D53" s="216">
        <v>34</v>
      </c>
      <c r="E53" s="166">
        <v>56</v>
      </c>
      <c r="F53" s="124">
        <f t="shared" si="0"/>
        <v>113</v>
      </c>
      <c r="G53" s="167">
        <f t="shared" si="1"/>
        <v>37.666666666666664</v>
      </c>
      <c r="H53" s="111"/>
    </row>
    <row r="54" spans="1:8" ht="15">
      <c r="A54" s="162" t="s">
        <v>159</v>
      </c>
      <c r="B54" s="125"/>
      <c r="C54" s="160">
        <v>15</v>
      </c>
      <c r="D54" s="216">
        <v>10</v>
      </c>
      <c r="E54" s="166">
        <v>10</v>
      </c>
      <c r="F54" s="124">
        <f t="shared" si="0"/>
        <v>35</v>
      </c>
      <c r="G54" s="167">
        <f t="shared" si="1"/>
        <v>11.666666666666666</v>
      </c>
      <c r="H54" s="111"/>
    </row>
    <row r="55" spans="1:8" ht="15">
      <c r="A55" s="162" t="s">
        <v>109</v>
      </c>
      <c r="B55" s="125"/>
      <c r="C55" s="160">
        <v>11</v>
      </c>
      <c r="D55" s="216">
        <v>12</v>
      </c>
      <c r="E55" s="166">
        <v>10</v>
      </c>
      <c r="F55" s="124">
        <f t="shared" si="0"/>
        <v>33</v>
      </c>
      <c r="G55" s="167">
        <f t="shared" si="1"/>
        <v>11</v>
      </c>
      <c r="H55" s="111"/>
    </row>
    <row r="56" spans="1:8" ht="15">
      <c r="A56" s="162" t="s">
        <v>164</v>
      </c>
      <c r="B56" s="125"/>
      <c r="C56" s="160">
        <v>1</v>
      </c>
      <c r="D56" s="216">
        <v>0</v>
      </c>
      <c r="E56" s="166">
        <v>0</v>
      </c>
      <c r="F56" s="124">
        <f t="shared" si="0"/>
        <v>1</v>
      </c>
      <c r="G56" s="167">
        <f t="shared" si="1"/>
        <v>0.3333333333333333</v>
      </c>
      <c r="H56" s="111"/>
    </row>
    <row r="57" spans="1:8" ht="15">
      <c r="A57" s="162" t="s">
        <v>156</v>
      </c>
      <c r="B57" s="125"/>
      <c r="C57" s="160">
        <v>8</v>
      </c>
      <c r="D57" s="216">
        <v>8</v>
      </c>
      <c r="E57" s="166">
        <v>8</v>
      </c>
      <c r="F57" s="124">
        <f t="shared" si="0"/>
        <v>24</v>
      </c>
      <c r="G57" s="167">
        <f t="shared" si="1"/>
        <v>8</v>
      </c>
      <c r="H57" s="111"/>
    </row>
    <row r="58" spans="1:8" ht="15">
      <c r="A58" s="162" t="s">
        <v>121</v>
      </c>
      <c r="B58" s="125"/>
      <c r="C58" s="160">
        <v>3</v>
      </c>
      <c r="D58" s="216">
        <v>2</v>
      </c>
      <c r="E58" s="166">
        <v>1</v>
      </c>
      <c r="F58" s="124">
        <f t="shared" si="0"/>
        <v>6</v>
      </c>
      <c r="G58" s="167">
        <f t="shared" si="1"/>
        <v>2</v>
      </c>
      <c r="H58" s="111"/>
    </row>
    <row r="59" spans="1:8" ht="15">
      <c r="A59" s="162" t="s">
        <v>151</v>
      </c>
      <c r="B59" s="125"/>
      <c r="C59" s="160">
        <v>138</v>
      </c>
      <c r="D59" s="216">
        <v>261</v>
      </c>
      <c r="E59" s="166">
        <v>61</v>
      </c>
      <c r="F59" s="124">
        <f t="shared" si="0"/>
        <v>460</v>
      </c>
      <c r="G59" s="167">
        <f t="shared" si="1"/>
        <v>153.33333333333334</v>
      </c>
      <c r="H59" s="111"/>
    </row>
    <row r="60" spans="1:8" ht="15">
      <c r="A60" s="162" t="s">
        <v>203</v>
      </c>
      <c r="B60" s="125"/>
      <c r="C60" s="160">
        <v>22</v>
      </c>
      <c r="D60" s="216">
        <v>10</v>
      </c>
      <c r="E60" s="166">
        <v>1</v>
      </c>
      <c r="F60" s="124">
        <f t="shared" si="0"/>
        <v>33</v>
      </c>
      <c r="G60" s="167">
        <f t="shared" si="1"/>
        <v>11</v>
      </c>
      <c r="H60" s="111"/>
    </row>
    <row r="61" spans="1:8" ht="15">
      <c r="A61" s="162" t="s">
        <v>204</v>
      </c>
      <c r="B61" s="125"/>
      <c r="C61" s="160">
        <v>77</v>
      </c>
      <c r="D61" s="216">
        <v>47</v>
      </c>
      <c r="E61" s="166">
        <v>63</v>
      </c>
      <c r="F61" s="124">
        <f t="shared" si="0"/>
        <v>187</v>
      </c>
      <c r="G61" s="167">
        <f t="shared" si="1"/>
        <v>62.333333333333336</v>
      </c>
      <c r="H61" s="111"/>
    </row>
    <row r="62" spans="1:8" ht="15">
      <c r="A62" s="162" t="s">
        <v>138</v>
      </c>
      <c r="B62" s="125"/>
      <c r="C62" s="160">
        <v>22</v>
      </c>
      <c r="D62" s="216">
        <v>30</v>
      </c>
      <c r="E62" s="166">
        <v>13</v>
      </c>
      <c r="F62" s="124">
        <f t="shared" si="0"/>
        <v>65</v>
      </c>
      <c r="G62" s="167">
        <f t="shared" si="1"/>
        <v>21.666666666666668</v>
      </c>
      <c r="H62" s="111"/>
    </row>
    <row r="63" spans="1:8" ht="15">
      <c r="A63" s="162" t="s">
        <v>243</v>
      </c>
      <c r="B63" s="125"/>
      <c r="C63" s="160">
        <v>262</v>
      </c>
      <c r="D63" s="216">
        <v>284</v>
      </c>
      <c r="E63" s="166">
        <v>41</v>
      </c>
      <c r="F63" s="124">
        <f t="shared" si="0"/>
        <v>587</v>
      </c>
      <c r="G63" s="167">
        <f t="shared" si="1"/>
        <v>195.66666666666666</v>
      </c>
      <c r="H63" s="111"/>
    </row>
    <row r="64" spans="1:8" ht="15">
      <c r="A64" s="162" t="s">
        <v>137</v>
      </c>
      <c r="B64" s="125"/>
      <c r="C64" s="160">
        <v>17</v>
      </c>
      <c r="D64" s="216">
        <v>16</v>
      </c>
      <c r="E64" s="166">
        <v>16</v>
      </c>
      <c r="F64" s="124">
        <f t="shared" si="0"/>
        <v>49</v>
      </c>
      <c r="G64" s="167">
        <f t="shared" si="1"/>
        <v>16.333333333333332</v>
      </c>
      <c r="H64" s="111"/>
    </row>
    <row r="65" spans="1:8" ht="15">
      <c r="A65" s="162" t="s">
        <v>119</v>
      </c>
      <c r="B65" s="125"/>
      <c r="C65" s="160">
        <v>6</v>
      </c>
      <c r="D65" s="216">
        <v>4</v>
      </c>
      <c r="E65" s="166">
        <v>6</v>
      </c>
      <c r="F65" s="124">
        <f t="shared" si="0"/>
        <v>16</v>
      </c>
      <c r="G65" s="167">
        <f t="shared" si="1"/>
        <v>5.333333333333333</v>
      </c>
      <c r="H65" s="111"/>
    </row>
    <row r="66" spans="1:8" ht="15">
      <c r="A66" s="162" t="s">
        <v>113</v>
      </c>
      <c r="B66" s="125"/>
      <c r="C66" s="160">
        <v>32</v>
      </c>
      <c r="D66" s="216">
        <v>39</v>
      </c>
      <c r="E66" s="166">
        <v>72</v>
      </c>
      <c r="F66" s="124">
        <f t="shared" si="0"/>
        <v>143</v>
      </c>
      <c r="G66" s="167">
        <f t="shared" si="1"/>
        <v>47.666666666666664</v>
      </c>
      <c r="H66" s="111"/>
    </row>
    <row r="67" spans="1:8" ht="15">
      <c r="A67" s="162" t="s">
        <v>120</v>
      </c>
      <c r="B67" s="125"/>
      <c r="C67" s="160">
        <v>5</v>
      </c>
      <c r="D67" s="216">
        <v>12</v>
      </c>
      <c r="E67" s="166">
        <v>7</v>
      </c>
      <c r="F67" s="124">
        <f t="shared" si="0"/>
        <v>24</v>
      </c>
      <c r="G67" s="167">
        <f t="shared" si="1"/>
        <v>8</v>
      </c>
      <c r="H67" s="111"/>
    </row>
    <row r="68" spans="1:8" ht="15">
      <c r="A68" s="162" t="s">
        <v>118</v>
      </c>
      <c r="B68" s="125"/>
      <c r="C68" s="160">
        <v>81</v>
      </c>
      <c r="D68" s="216">
        <v>68</v>
      </c>
      <c r="E68" s="166">
        <v>28</v>
      </c>
      <c r="F68" s="124">
        <f t="shared" si="0"/>
        <v>177</v>
      </c>
      <c r="G68" s="167">
        <f t="shared" si="1"/>
        <v>59</v>
      </c>
      <c r="H68" s="111"/>
    </row>
    <row r="69" spans="1:8" ht="15">
      <c r="A69" s="162" t="s">
        <v>165</v>
      </c>
      <c r="B69" s="125"/>
      <c r="C69" s="160">
        <v>109</v>
      </c>
      <c r="D69" s="216">
        <v>99</v>
      </c>
      <c r="E69" s="166">
        <v>56</v>
      </c>
      <c r="F69" s="124">
        <f t="shared" si="0"/>
        <v>264</v>
      </c>
      <c r="G69" s="167">
        <f t="shared" si="1"/>
        <v>88</v>
      </c>
      <c r="H69" s="111"/>
    </row>
    <row r="70" spans="1:8" ht="15">
      <c r="A70" s="162" t="s">
        <v>171</v>
      </c>
      <c r="B70" s="125"/>
      <c r="C70" s="160">
        <v>21</v>
      </c>
      <c r="D70" s="216">
        <v>17</v>
      </c>
      <c r="E70" s="166">
        <v>19</v>
      </c>
      <c r="F70" s="124">
        <f aca="true" t="shared" si="2" ref="F70:F134">SUM(B70:E70)</f>
        <v>57</v>
      </c>
      <c r="G70" s="167">
        <f aca="true" t="shared" si="3" ref="G70:G134">AVERAGE(B70:E70)</f>
        <v>19</v>
      </c>
      <c r="H70" s="111"/>
    </row>
    <row r="71" spans="1:8" ht="15">
      <c r="A71" s="162" t="s">
        <v>205</v>
      </c>
      <c r="B71" s="125"/>
      <c r="C71" s="160">
        <v>13</v>
      </c>
      <c r="D71" s="216">
        <v>12</v>
      </c>
      <c r="E71" s="166">
        <v>19</v>
      </c>
      <c r="F71" s="124">
        <f t="shared" si="2"/>
        <v>44</v>
      </c>
      <c r="G71" s="167">
        <f t="shared" si="3"/>
        <v>14.666666666666666</v>
      </c>
      <c r="H71" s="111"/>
    </row>
    <row r="72" spans="1:8" ht="15">
      <c r="A72" s="162" t="s">
        <v>244</v>
      </c>
      <c r="B72" s="125"/>
      <c r="C72" s="160">
        <v>64</v>
      </c>
      <c r="D72" s="216">
        <v>58</v>
      </c>
      <c r="E72" s="166">
        <v>16</v>
      </c>
      <c r="F72" s="124">
        <f t="shared" si="2"/>
        <v>138</v>
      </c>
      <c r="G72" s="167">
        <f t="shared" si="3"/>
        <v>46</v>
      </c>
      <c r="H72" s="111"/>
    </row>
    <row r="73" spans="1:8" ht="15">
      <c r="A73" s="162" t="s">
        <v>23</v>
      </c>
      <c r="B73" s="125"/>
      <c r="C73" s="160">
        <v>238</v>
      </c>
      <c r="D73" s="216">
        <v>261</v>
      </c>
      <c r="E73" s="166">
        <v>327</v>
      </c>
      <c r="F73" s="124">
        <f t="shared" si="2"/>
        <v>826</v>
      </c>
      <c r="G73" s="167">
        <f t="shared" si="3"/>
        <v>275.3333333333333</v>
      </c>
      <c r="H73" s="111"/>
    </row>
    <row r="74" spans="1:8" ht="15">
      <c r="A74" s="162" t="s">
        <v>128</v>
      </c>
      <c r="B74" s="125"/>
      <c r="C74" s="160">
        <v>3</v>
      </c>
      <c r="D74" s="216">
        <v>6</v>
      </c>
      <c r="E74" s="166">
        <v>7</v>
      </c>
      <c r="F74" s="124">
        <f t="shared" si="2"/>
        <v>16</v>
      </c>
      <c r="G74" s="167">
        <f t="shared" si="3"/>
        <v>5.333333333333333</v>
      </c>
      <c r="H74" s="111"/>
    </row>
    <row r="75" spans="1:8" ht="15">
      <c r="A75" s="162" t="s">
        <v>141</v>
      </c>
      <c r="B75" s="125"/>
      <c r="C75" s="160">
        <v>0</v>
      </c>
      <c r="D75" s="216">
        <v>3</v>
      </c>
      <c r="E75" s="166">
        <v>0</v>
      </c>
      <c r="F75" s="124">
        <f t="shared" si="2"/>
        <v>3</v>
      </c>
      <c r="G75" s="167">
        <f t="shared" si="3"/>
        <v>1</v>
      </c>
      <c r="H75" s="111"/>
    </row>
    <row r="76" spans="1:8" ht="15">
      <c r="A76" s="162" t="s">
        <v>135</v>
      </c>
      <c r="B76" s="125"/>
      <c r="C76" s="160">
        <v>4</v>
      </c>
      <c r="D76" s="216">
        <v>0</v>
      </c>
      <c r="E76" s="166">
        <v>2</v>
      </c>
      <c r="F76" s="124">
        <f t="shared" si="2"/>
        <v>6</v>
      </c>
      <c r="G76" s="167">
        <f t="shared" si="3"/>
        <v>2</v>
      </c>
      <c r="H76" s="111"/>
    </row>
    <row r="77" spans="1:8" ht="15">
      <c r="A77" s="162" t="s">
        <v>96</v>
      </c>
      <c r="B77" s="125"/>
      <c r="C77" s="160">
        <v>19</v>
      </c>
      <c r="D77" s="216">
        <v>11</v>
      </c>
      <c r="E77" s="166">
        <v>17</v>
      </c>
      <c r="F77" s="124">
        <f t="shared" si="2"/>
        <v>47</v>
      </c>
      <c r="G77" s="167">
        <f t="shared" si="3"/>
        <v>15.666666666666666</v>
      </c>
      <c r="H77" s="111"/>
    </row>
    <row r="78" spans="1:8" ht="15">
      <c r="A78" s="162" t="s">
        <v>77</v>
      </c>
      <c r="B78" s="125"/>
      <c r="C78" s="160">
        <v>446</v>
      </c>
      <c r="D78" s="216">
        <v>322</v>
      </c>
      <c r="E78" s="166">
        <v>326</v>
      </c>
      <c r="F78" s="124">
        <f t="shared" si="2"/>
        <v>1094</v>
      </c>
      <c r="G78" s="167">
        <f t="shared" si="3"/>
        <v>364.6666666666667</v>
      </c>
      <c r="H78" s="111"/>
    </row>
    <row r="79" spans="1:8" ht="15">
      <c r="A79" s="162" t="s">
        <v>206</v>
      </c>
      <c r="B79" s="125"/>
      <c r="C79" s="160">
        <v>276</v>
      </c>
      <c r="D79" s="216">
        <v>286</v>
      </c>
      <c r="E79" s="166">
        <v>394</v>
      </c>
      <c r="F79" s="124">
        <f t="shared" si="2"/>
        <v>956</v>
      </c>
      <c r="G79" s="167">
        <f t="shared" si="3"/>
        <v>318.6666666666667</v>
      </c>
      <c r="H79" s="111"/>
    </row>
    <row r="80" spans="1:7" s="111" customFormat="1" ht="15">
      <c r="A80" s="162" t="s">
        <v>245</v>
      </c>
      <c r="B80" s="125"/>
      <c r="C80" s="160">
        <v>0</v>
      </c>
      <c r="D80" s="216">
        <v>0</v>
      </c>
      <c r="E80" s="166">
        <v>1</v>
      </c>
      <c r="F80" s="124">
        <f t="shared" si="2"/>
        <v>1</v>
      </c>
      <c r="G80" s="167">
        <f t="shared" si="3"/>
        <v>0.3333333333333333</v>
      </c>
    </row>
    <row r="81" spans="1:8" ht="15">
      <c r="A81" s="162" t="s">
        <v>134</v>
      </c>
      <c r="B81" s="125"/>
      <c r="C81" s="160">
        <v>6</v>
      </c>
      <c r="D81" s="216">
        <v>1</v>
      </c>
      <c r="E81" s="166">
        <v>2</v>
      </c>
      <c r="F81" s="124">
        <f t="shared" si="2"/>
        <v>9</v>
      </c>
      <c r="G81" s="167">
        <f t="shared" si="3"/>
        <v>3</v>
      </c>
      <c r="H81" s="111"/>
    </row>
    <row r="82" spans="1:8" ht="15">
      <c r="A82" s="162" t="s">
        <v>114</v>
      </c>
      <c r="B82" s="125"/>
      <c r="C82" s="160">
        <v>142</v>
      </c>
      <c r="D82" s="216">
        <v>127</v>
      </c>
      <c r="E82" s="166">
        <v>72</v>
      </c>
      <c r="F82" s="124">
        <f t="shared" si="2"/>
        <v>341</v>
      </c>
      <c r="G82" s="167">
        <f t="shared" si="3"/>
        <v>113.66666666666667</v>
      </c>
      <c r="H82" s="111"/>
    </row>
    <row r="83" spans="1:8" ht="15">
      <c r="A83" s="162" t="s">
        <v>207</v>
      </c>
      <c r="B83" s="125"/>
      <c r="C83" s="160">
        <v>11</v>
      </c>
      <c r="D83" s="216">
        <v>16</v>
      </c>
      <c r="E83" s="166">
        <v>10</v>
      </c>
      <c r="F83" s="124">
        <f t="shared" si="2"/>
        <v>37</v>
      </c>
      <c r="G83" s="167">
        <f t="shared" si="3"/>
        <v>12.333333333333334</v>
      </c>
      <c r="H83" s="111"/>
    </row>
    <row r="84" spans="1:8" ht="15">
      <c r="A84" s="162" t="s">
        <v>115</v>
      </c>
      <c r="B84" s="125"/>
      <c r="C84" s="160">
        <v>2</v>
      </c>
      <c r="D84" s="216">
        <v>0</v>
      </c>
      <c r="E84" s="166">
        <v>0</v>
      </c>
      <c r="F84" s="124">
        <f t="shared" si="2"/>
        <v>2</v>
      </c>
      <c r="G84" s="167">
        <f t="shared" si="3"/>
        <v>0.6666666666666666</v>
      </c>
      <c r="H84" s="111"/>
    </row>
    <row r="85" spans="1:8" ht="15">
      <c r="A85" s="162" t="s">
        <v>99</v>
      </c>
      <c r="B85" s="125"/>
      <c r="C85" s="160">
        <v>29</v>
      </c>
      <c r="D85" s="216">
        <v>46</v>
      </c>
      <c r="E85" s="166">
        <v>41</v>
      </c>
      <c r="F85" s="124">
        <f t="shared" si="2"/>
        <v>116</v>
      </c>
      <c r="G85" s="167">
        <f t="shared" si="3"/>
        <v>38.666666666666664</v>
      </c>
      <c r="H85" s="111"/>
    </row>
    <row r="86" spans="1:8" ht="15">
      <c r="A86" s="162" t="s">
        <v>133</v>
      </c>
      <c r="B86" s="125"/>
      <c r="C86" s="160">
        <v>1</v>
      </c>
      <c r="D86" s="216">
        <v>0</v>
      </c>
      <c r="E86" s="166">
        <v>0</v>
      </c>
      <c r="F86" s="124">
        <f t="shared" si="2"/>
        <v>1</v>
      </c>
      <c r="G86" s="167">
        <f t="shared" si="3"/>
        <v>0.3333333333333333</v>
      </c>
      <c r="H86" s="111"/>
    </row>
    <row r="87" spans="1:8" ht="15">
      <c r="A87" s="162" t="s">
        <v>80</v>
      </c>
      <c r="B87" s="125"/>
      <c r="C87" s="160">
        <v>285</v>
      </c>
      <c r="D87" s="216">
        <v>292</v>
      </c>
      <c r="E87" s="166">
        <v>279</v>
      </c>
      <c r="F87" s="124">
        <f t="shared" si="2"/>
        <v>856</v>
      </c>
      <c r="G87" s="167">
        <f t="shared" si="3"/>
        <v>285.3333333333333</v>
      </c>
      <c r="H87" s="111"/>
    </row>
    <row r="88" spans="1:8" ht="15">
      <c r="A88" s="162" t="s">
        <v>85</v>
      </c>
      <c r="B88" s="125"/>
      <c r="C88" s="160">
        <v>8</v>
      </c>
      <c r="D88" s="216">
        <v>0</v>
      </c>
      <c r="E88" s="166">
        <v>3</v>
      </c>
      <c r="F88" s="124">
        <f t="shared" si="2"/>
        <v>11</v>
      </c>
      <c r="G88" s="167">
        <f t="shared" si="3"/>
        <v>3.6666666666666665</v>
      </c>
      <c r="H88" s="111"/>
    </row>
    <row r="89" spans="1:8" ht="15">
      <c r="A89" s="162" t="s">
        <v>123</v>
      </c>
      <c r="B89" s="125"/>
      <c r="C89" s="160">
        <v>23</v>
      </c>
      <c r="D89" s="216">
        <v>23</v>
      </c>
      <c r="E89" s="166">
        <v>64</v>
      </c>
      <c r="F89" s="124">
        <f t="shared" si="2"/>
        <v>110</v>
      </c>
      <c r="G89" s="167">
        <f t="shared" si="3"/>
        <v>36.666666666666664</v>
      </c>
      <c r="H89" s="111"/>
    </row>
    <row r="90" spans="1:8" ht="15">
      <c r="A90" s="162" t="s">
        <v>117</v>
      </c>
      <c r="B90" s="125"/>
      <c r="C90" s="160">
        <v>8</v>
      </c>
      <c r="D90" s="216">
        <v>2</v>
      </c>
      <c r="E90" s="166">
        <v>7</v>
      </c>
      <c r="F90" s="124">
        <f t="shared" si="2"/>
        <v>17</v>
      </c>
      <c r="G90" s="167">
        <f t="shared" si="3"/>
        <v>5.666666666666667</v>
      </c>
      <c r="H90" s="111"/>
    </row>
    <row r="91" spans="1:8" ht="15">
      <c r="A91" s="162" t="s">
        <v>208</v>
      </c>
      <c r="B91" s="125"/>
      <c r="C91" s="160">
        <v>19</v>
      </c>
      <c r="D91" s="216">
        <v>11</v>
      </c>
      <c r="E91" s="166">
        <v>12</v>
      </c>
      <c r="F91" s="124">
        <f t="shared" si="2"/>
        <v>42</v>
      </c>
      <c r="G91" s="167">
        <f t="shared" si="3"/>
        <v>14</v>
      </c>
      <c r="H91" s="111"/>
    </row>
    <row r="92" spans="1:8" ht="15">
      <c r="A92" s="162" t="s">
        <v>246</v>
      </c>
      <c r="B92" s="125"/>
      <c r="C92" s="160">
        <v>0</v>
      </c>
      <c r="D92" s="216">
        <v>0</v>
      </c>
      <c r="E92" s="166">
        <v>1</v>
      </c>
      <c r="F92" s="124">
        <f t="shared" si="2"/>
        <v>1</v>
      </c>
      <c r="G92" s="167">
        <f t="shared" si="3"/>
        <v>0.3333333333333333</v>
      </c>
      <c r="H92" s="111"/>
    </row>
    <row r="93" spans="1:8" ht="15">
      <c r="A93" s="162" t="s">
        <v>142</v>
      </c>
      <c r="B93" s="125"/>
      <c r="C93" s="160">
        <v>12</v>
      </c>
      <c r="D93" s="216">
        <v>13</v>
      </c>
      <c r="E93" s="166">
        <v>0</v>
      </c>
      <c r="F93" s="124">
        <f t="shared" si="2"/>
        <v>25</v>
      </c>
      <c r="G93" s="167">
        <f t="shared" si="3"/>
        <v>8.333333333333334</v>
      </c>
      <c r="H93" s="111"/>
    </row>
    <row r="94" spans="1:8" ht="15">
      <c r="A94" s="162" t="s">
        <v>131</v>
      </c>
      <c r="B94" s="125"/>
      <c r="C94" s="160">
        <v>10</v>
      </c>
      <c r="D94" s="216">
        <v>14</v>
      </c>
      <c r="E94" s="166">
        <v>18</v>
      </c>
      <c r="F94" s="124">
        <f t="shared" si="2"/>
        <v>42</v>
      </c>
      <c r="G94" s="167">
        <f t="shared" si="3"/>
        <v>14</v>
      </c>
      <c r="H94" s="111"/>
    </row>
    <row r="95" spans="1:8" ht="15">
      <c r="A95" s="162" t="s">
        <v>101</v>
      </c>
      <c r="B95" s="125"/>
      <c r="C95" s="160">
        <v>549</v>
      </c>
      <c r="D95" s="216">
        <v>914</v>
      </c>
      <c r="E95" s="166">
        <v>742</v>
      </c>
      <c r="F95" s="124">
        <f t="shared" si="2"/>
        <v>2205</v>
      </c>
      <c r="G95" s="167">
        <f t="shared" si="3"/>
        <v>735</v>
      </c>
      <c r="H95" s="111"/>
    </row>
    <row r="96" spans="1:7" s="111" customFormat="1" ht="15">
      <c r="A96" s="162" t="s">
        <v>277</v>
      </c>
      <c r="B96" s="125"/>
      <c r="C96" s="160">
        <v>0</v>
      </c>
      <c r="D96" s="216">
        <v>1</v>
      </c>
      <c r="E96" s="166">
        <v>0</v>
      </c>
      <c r="F96" s="124">
        <f t="shared" si="2"/>
        <v>1</v>
      </c>
      <c r="G96" s="167">
        <f t="shared" si="3"/>
        <v>0.3333333333333333</v>
      </c>
    </row>
    <row r="97" spans="1:8" ht="15">
      <c r="A97" s="162" t="s">
        <v>247</v>
      </c>
      <c r="B97" s="125"/>
      <c r="C97" s="160">
        <v>4</v>
      </c>
      <c r="D97" s="216">
        <v>7</v>
      </c>
      <c r="E97" s="166">
        <v>1</v>
      </c>
      <c r="F97" s="124">
        <f t="shared" si="2"/>
        <v>12</v>
      </c>
      <c r="G97" s="167">
        <f t="shared" si="3"/>
        <v>4</v>
      </c>
      <c r="H97" s="111"/>
    </row>
    <row r="98" spans="1:8" ht="15">
      <c r="A98" s="162" t="s">
        <v>81</v>
      </c>
      <c r="B98" s="125"/>
      <c r="C98" s="160">
        <v>406</v>
      </c>
      <c r="D98" s="216">
        <v>328</v>
      </c>
      <c r="E98" s="166">
        <v>419</v>
      </c>
      <c r="F98" s="124">
        <f t="shared" si="2"/>
        <v>1153</v>
      </c>
      <c r="G98" s="167">
        <f t="shared" si="3"/>
        <v>384.3333333333333</v>
      </c>
      <c r="H98" s="111"/>
    </row>
    <row r="99" spans="1:8" ht="15">
      <c r="A99" s="162" t="s">
        <v>111</v>
      </c>
      <c r="B99" s="125"/>
      <c r="C99" s="160">
        <v>28</v>
      </c>
      <c r="D99" s="216">
        <v>22</v>
      </c>
      <c r="E99" s="166">
        <v>23</v>
      </c>
      <c r="F99" s="124">
        <f t="shared" si="2"/>
        <v>73</v>
      </c>
      <c r="G99" s="167">
        <f t="shared" si="3"/>
        <v>24.333333333333332</v>
      </c>
      <c r="H99" s="111"/>
    </row>
    <row r="100" spans="1:8" ht="15">
      <c r="A100" s="162" t="s">
        <v>95</v>
      </c>
      <c r="B100" s="125"/>
      <c r="C100" s="160">
        <v>40</v>
      </c>
      <c r="D100" s="216">
        <v>33</v>
      </c>
      <c r="E100" s="166">
        <v>44</v>
      </c>
      <c r="F100" s="124">
        <f t="shared" si="2"/>
        <v>117</v>
      </c>
      <c r="G100" s="167">
        <f t="shared" si="3"/>
        <v>39</v>
      </c>
      <c r="H100" s="111"/>
    </row>
    <row r="101" spans="1:8" ht="15">
      <c r="A101" s="162" t="s">
        <v>228</v>
      </c>
      <c r="B101" s="125"/>
      <c r="C101" s="160">
        <v>2</v>
      </c>
      <c r="D101" s="216">
        <v>0</v>
      </c>
      <c r="E101" s="166">
        <v>4</v>
      </c>
      <c r="F101" s="124">
        <f t="shared" si="2"/>
        <v>6</v>
      </c>
      <c r="G101" s="167">
        <f t="shared" si="3"/>
        <v>2</v>
      </c>
      <c r="H101" s="111"/>
    </row>
    <row r="102" spans="1:8" ht="15">
      <c r="A102" s="162" t="s">
        <v>97</v>
      </c>
      <c r="B102" s="125"/>
      <c r="C102" s="160">
        <v>128</v>
      </c>
      <c r="D102" s="216">
        <v>78</v>
      </c>
      <c r="E102" s="166">
        <v>90</v>
      </c>
      <c r="F102" s="124">
        <f t="shared" si="2"/>
        <v>296</v>
      </c>
      <c r="G102" s="167">
        <f t="shared" si="3"/>
        <v>98.66666666666667</v>
      </c>
      <c r="H102" s="111"/>
    </row>
    <row r="103" spans="1:8" ht="15">
      <c r="A103" s="162" t="s">
        <v>163</v>
      </c>
      <c r="B103" s="125"/>
      <c r="C103" s="160">
        <v>0</v>
      </c>
      <c r="D103" s="216">
        <v>2</v>
      </c>
      <c r="E103" s="166">
        <v>0</v>
      </c>
      <c r="F103" s="124">
        <f t="shared" si="2"/>
        <v>2</v>
      </c>
      <c r="G103" s="167">
        <f t="shared" si="3"/>
        <v>0.6666666666666666</v>
      </c>
      <c r="H103" s="111"/>
    </row>
    <row r="104" spans="1:8" ht="15">
      <c r="A104" s="162" t="s">
        <v>89</v>
      </c>
      <c r="B104" s="125"/>
      <c r="C104" s="160">
        <v>41</v>
      </c>
      <c r="D104" s="216">
        <v>53</v>
      </c>
      <c r="E104" s="166">
        <v>33</v>
      </c>
      <c r="F104" s="124">
        <f t="shared" si="2"/>
        <v>127</v>
      </c>
      <c r="G104" s="167">
        <f t="shared" si="3"/>
        <v>42.333333333333336</v>
      </c>
      <c r="H104" s="111"/>
    </row>
    <row r="105" spans="1:8" ht="15">
      <c r="A105" s="162" t="s">
        <v>157</v>
      </c>
      <c r="B105" s="125"/>
      <c r="C105" s="160">
        <v>0</v>
      </c>
      <c r="D105" s="216">
        <v>0</v>
      </c>
      <c r="E105" s="166">
        <v>2</v>
      </c>
      <c r="F105" s="124">
        <f t="shared" si="2"/>
        <v>2</v>
      </c>
      <c r="G105" s="167">
        <f t="shared" si="3"/>
        <v>0.6666666666666666</v>
      </c>
      <c r="H105" s="111"/>
    </row>
    <row r="106" spans="1:8" ht="15">
      <c r="A106" s="162" t="s">
        <v>136</v>
      </c>
      <c r="B106" s="125"/>
      <c r="C106" s="160">
        <v>560</v>
      </c>
      <c r="D106" s="216">
        <v>311</v>
      </c>
      <c r="E106" s="166">
        <v>45</v>
      </c>
      <c r="F106" s="124">
        <f t="shared" si="2"/>
        <v>916</v>
      </c>
      <c r="G106" s="167">
        <f t="shared" si="3"/>
        <v>305.3333333333333</v>
      </c>
      <c r="H106" s="111"/>
    </row>
    <row r="107" spans="1:8" ht="15">
      <c r="A107" s="162" t="s">
        <v>209</v>
      </c>
      <c r="B107" s="125"/>
      <c r="C107" s="160">
        <v>131</v>
      </c>
      <c r="D107" s="216">
        <v>47</v>
      </c>
      <c r="E107" s="166">
        <v>86</v>
      </c>
      <c r="F107" s="124">
        <f t="shared" si="2"/>
        <v>264</v>
      </c>
      <c r="G107" s="167">
        <f t="shared" si="3"/>
        <v>88</v>
      </c>
      <c r="H107" s="111"/>
    </row>
    <row r="108" spans="1:8" ht="15">
      <c r="A108" s="162" t="s">
        <v>220</v>
      </c>
      <c r="B108" s="125"/>
      <c r="C108" s="160">
        <v>0</v>
      </c>
      <c r="D108" s="216">
        <v>9</v>
      </c>
      <c r="E108" s="166">
        <v>2</v>
      </c>
      <c r="F108" s="124">
        <f t="shared" si="2"/>
        <v>11</v>
      </c>
      <c r="G108" s="167">
        <f t="shared" si="3"/>
        <v>3.6666666666666665</v>
      </c>
      <c r="H108" s="111"/>
    </row>
    <row r="109" spans="1:8" ht="15">
      <c r="A109" s="162" t="s">
        <v>221</v>
      </c>
      <c r="B109" s="125"/>
      <c r="C109" s="160">
        <v>12</v>
      </c>
      <c r="D109" s="216">
        <v>19</v>
      </c>
      <c r="E109" s="166">
        <v>35</v>
      </c>
      <c r="F109" s="124">
        <f t="shared" si="2"/>
        <v>66</v>
      </c>
      <c r="G109" s="167">
        <f t="shared" si="3"/>
        <v>22</v>
      </c>
      <c r="H109" s="111"/>
    </row>
    <row r="110" spans="1:7" s="111" customFormat="1" ht="15">
      <c r="A110" s="162" t="s">
        <v>168</v>
      </c>
      <c r="B110" s="125"/>
      <c r="C110" s="160">
        <v>10</v>
      </c>
      <c r="D110" s="216">
        <v>0</v>
      </c>
      <c r="E110" s="166">
        <v>0</v>
      </c>
      <c r="F110" s="124">
        <f t="shared" si="2"/>
        <v>10</v>
      </c>
      <c r="G110" s="167">
        <f t="shared" si="3"/>
        <v>3.3333333333333335</v>
      </c>
    </row>
    <row r="111" spans="1:8" ht="15">
      <c r="A111" s="162" t="s">
        <v>176</v>
      </c>
      <c r="B111" s="125"/>
      <c r="C111" s="160">
        <v>4</v>
      </c>
      <c r="D111" s="216">
        <v>12</v>
      </c>
      <c r="E111" s="166">
        <v>0</v>
      </c>
      <c r="F111" s="124">
        <f t="shared" si="2"/>
        <v>16</v>
      </c>
      <c r="G111" s="167">
        <f t="shared" si="3"/>
        <v>5.333333333333333</v>
      </c>
      <c r="H111" s="111"/>
    </row>
    <row r="112" spans="1:8" ht="15">
      <c r="A112" s="162" t="s">
        <v>174</v>
      </c>
      <c r="B112" s="125"/>
      <c r="C112" s="160">
        <v>2</v>
      </c>
      <c r="D112" s="216">
        <v>3</v>
      </c>
      <c r="E112" s="166">
        <v>1</v>
      </c>
      <c r="F112" s="124">
        <f t="shared" si="2"/>
        <v>6</v>
      </c>
      <c r="G112" s="167">
        <f t="shared" si="3"/>
        <v>2</v>
      </c>
      <c r="H112" s="111"/>
    </row>
    <row r="113" spans="1:8" ht="15">
      <c r="A113" s="162" t="s">
        <v>210</v>
      </c>
      <c r="B113" s="125"/>
      <c r="C113" s="160">
        <v>0</v>
      </c>
      <c r="D113" s="216">
        <v>4</v>
      </c>
      <c r="E113" s="166">
        <v>0</v>
      </c>
      <c r="F113" s="124">
        <f t="shared" si="2"/>
        <v>4</v>
      </c>
      <c r="G113" s="167">
        <f t="shared" si="3"/>
        <v>1.3333333333333333</v>
      </c>
      <c r="H113" s="111"/>
    </row>
    <row r="114" spans="1:8" ht="15">
      <c r="A114" s="162" t="s">
        <v>84</v>
      </c>
      <c r="B114" s="125"/>
      <c r="C114" s="160">
        <v>318</v>
      </c>
      <c r="D114" s="216">
        <v>362</v>
      </c>
      <c r="E114" s="166">
        <v>276</v>
      </c>
      <c r="F114" s="124">
        <f t="shared" si="2"/>
        <v>956</v>
      </c>
      <c r="G114" s="167">
        <f t="shared" si="3"/>
        <v>318.6666666666667</v>
      </c>
      <c r="H114" s="111"/>
    </row>
    <row r="115" spans="1:7" s="111" customFormat="1" ht="15">
      <c r="A115" s="162" t="s">
        <v>222</v>
      </c>
      <c r="B115" s="125"/>
      <c r="C115" s="160">
        <v>30</v>
      </c>
      <c r="D115" s="216">
        <v>63</v>
      </c>
      <c r="E115" s="166">
        <v>11</v>
      </c>
      <c r="F115" s="124">
        <f t="shared" si="2"/>
        <v>104</v>
      </c>
      <c r="G115" s="167">
        <f t="shared" si="3"/>
        <v>34.666666666666664</v>
      </c>
    </row>
    <row r="116" spans="1:8" ht="15">
      <c r="A116" s="162" t="s">
        <v>248</v>
      </c>
      <c r="B116" s="125"/>
      <c r="C116" s="160">
        <v>419</v>
      </c>
      <c r="D116" s="216">
        <v>650</v>
      </c>
      <c r="E116" s="166">
        <v>844</v>
      </c>
      <c r="F116" s="124">
        <f t="shared" si="2"/>
        <v>1913</v>
      </c>
      <c r="G116" s="167">
        <f t="shared" si="3"/>
        <v>637.6666666666666</v>
      </c>
      <c r="H116" s="111"/>
    </row>
    <row r="117" spans="1:8" ht="15">
      <c r="A117" s="162" t="s">
        <v>211</v>
      </c>
      <c r="B117" s="125"/>
      <c r="C117" s="160">
        <v>39</v>
      </c>
      <c r="D117" s="216">
        <v>58</v>
      </c>
      <c r="E117" s="166">
        <v>29</v>
      </c>
      <c r="F117" s="124">
        <f t="shared" si="2"/>
        <v>126</v>
      </c>
      <c r="G117" s="167">
        <f t="shared" si="3"/>
        <v>42</v>
      </c>
      <c r="H117" s="111"/>
    </row>
    <row r="118" spans="1:8" ht="15">
      <c r="A118" s="162" t="s">
        <v>173</v>
      </c>
      <c r="B118" s="125"/>
      <c r="C118" s="160">
        <v>3</v>
      </c>
      <c r="D118" s="216">
        <v>0</v>
      </c>
      <c r="E118" s="166">
        <v>2</v>
      </c>
      <c r="F118" s="124">
        <f t="shared" si="2"/>
        <v>5</v>
      </c>
      <c r="G118" s="167">
        <f t="shared" si="3"/>
        <v>1.6666666666666667</v>
      </c>
      <c r="H118" s="111"/>
    </row>
    <row r="119" spans="1:8" ht="15">
      <c r="A119" s="162" t="s">
        <v>223</v>
      </c>
      <c r="B119" s="125"/>
      <c r="C119" s="160">
        <v>2</v>
      </c>
      <c r="D119" s="216">
        <v>2</v>
      </c>
      <c r="E119" s="166">
        <v>3</v>
      </c>
      <c r="F119" s="124">
        <f t="shared" si="2"/>
        <v>7</v>
      </c>
      <c r="G119" s="167">
        <f t="shared" si="3"/>
        <v>2.3333333333333335</v>
      </c>
      <c r="H119" s="111"/>
    </row>
    <row r="120" spans="1:8" ht="15">
      <c r="A120" s="162" t="s">
        <v>162</v>
      </c>
      <c r="B120" s="125"/>
      <c r="C120" s="160">
        <v>43</v>
      </c>
      <c r="D120" s="216">
        <v>18</v>
      </c>
      <c r="E120" s="166">
        <v>7</v>
      </c>
      <c r="F120" s="124">
        <f t="shared" si="2"/>
        <v>68</v>
      </c>
      <c r="G120" s="167">
        <f t="shared" si="3"/>
        <v>22.666666666666668</v>
      </c>
      <c r="H120" s="111"/>
    </row>
    <row r="121" spans="1:8" ht="15">
      <c r="A121" s="162" t="s">
        <v>249</v>
      </c>
      <c r="B121" s="125"/>
      <c r="C121" s="160">
        <v>115</v>
      </c>
      <c r="D121" s="216">
        <v>118</v>
      </c>
      <c r="E121" s="166">
        <v>122</v>
      </c>
      <c r="F121" s="124">
        <f t="shared" si="2"/>
        <v>355</v>
      </c>
      <c r="G121" s="167">
        <f t="shared" si="3"/>
        <v>118.33333333333333</v>
      </c>
      <c r="H121" s="111"/>
    </row>
    <row r="122" spans="1:8" ht="15">
      <c r="A122" s="162" t="s">
        <v>250</v>
      </c>
      <c r="B122" s="125"/>
      <c r="C122" s="160">
        <v>14</v>
      </c>
      <c r="D122" s="216">
        <v>31</v>
      </c>
      <c r="E122" s="166">
        <v>9</v>
      </c>
      <c r="F122" s="124">
        <f t="shared" si="2"/>
        <v>54</v>
      </c>
      <c r="G122" s="167">
        <f t="shared" si="3"/>
        <v>18</v>
      </c>
      <c r="H122" s="111"/>
    </row>
    <row r="123" spans="1:8" ht="15">
      <c r="A123" s="162" t="s">
        <v>251</v>
      </c>
      <c r="B123" s="125"/>
      <c r="C123" s="160">
        <v>1</v>
      </c>
      <c r="D123" s="216">
        <v>0</v>
      </c>
      <c r="E123" s="166">
        <v>1</v>
      </c>
      <c r="F123" s="124">
        <f t="shared" si="2"/>
        <v>2</v>
      </c>
      <c r="G123" s="167">
        <f t="shared" si="3"/>
        <v>0.6666666666666666</v>
      </c>
      <c r="H123" s="111"/>
    </row>
    <row r="124" spans="1:7" s="111" customFormat="1" ht="15">
      <c r="A124" s="162" t="s">
        <v>212</v>
      </c>
      <c r="B124" s="125"/>
      <c r="C124" s="160">
        <v>139</v>
      </c>
      <c r="D124" s="216">
        <v>198</v>
      </c>
      <c r="E124" s="166">
        <v>638</v>
      </c>
      <c r="F124" s="124">
        <f t="shared" si="2"/>
        <v>975</v>
      </c>
      <c r="G124" s="167">
        <f t="shared" si="3"/>
        <v>325</v>
      </c>
    </row>
    <row r="125" spans="1:7" s="111" customFormat="1" ht="15">
      <c r="A125" s="162" t="s">
        <v>229</v>
      </c>
      <c r="B125" s="125"/>
      <c r="C125" s="160">
        <v>106</v>
      </c>
      <c r="D125" s="216">
        <v>1505</v>
      </c>
      <c r="E125" s="166">
        <v>757</v>
      </c>
      <c r="F125" s="124">
        <f t="shared" si="2"/>
        <v>2368</v>
      </c>
      <c r="G125" s="167">
        <f t="shared" si="3"/>
        <v>789.3333333333334</v>
      </c>
    </row>
    <row r="126" spans="1:8" ht="15">
      <c r="A126" s="162" t="s">
        <v>122</v>
      </c>
      <c r="B126" s="125"/>
      <c r="C126" s="160">
        <v>13</v>
      </c>
      <c r="D126" s="216">
        <v>4</v>
      </c>
      <c r="E126" s="166">
        <v>5</v>
      </c>
      <c r="F126" s="124">
        <f t="shared" si="2"/>
        <v>22</v>
      </c>
      <c r="G126" s="167">
        <f t="shared" si="3"/>
        <v>7.333333333333333</v>
      </c>
      <c r="H126" s="111"/>
    </row>
    <row r="127" spans="1:8" ht="15">
      <c r="A127" s="162" t="s">
        <v>106</v>
      </c>
      <c r="B127" s="125"/>
      <c r="C127" s="160">
        <v>34</v>
      </c>
      <c r="D127" s="216">
        <v>19</v>
      </c>
      <c r="E127" s="166">
        <v>51</v>
      </c>
      <c r="F127" s="124">
        <f t="shared" si="2"/>
        <v>104</v>
      </c>
      <c r="G127" s="167">
        <f t="shared" si="3"/>
        <v>34.666666666666664</v>
      </c>
      <c r="H127" s="111"/>
    </row>
    <row r="128" spans="1:8" ht="15">
      <c r="A128" s="162" t="s">
        <v>252</v>
      </c>
      <c r="B128" s="125"/>
      <c r="C128" s="160">
        <v>4</v>
      </c>
      <c r="D128" s="216">
        <v>0</v>
      </c>
      <c r="E128" s="166">
        <v>1</v>
      </c>
      <c r="F128" s="124">
        <f t="shared" si="2"/>
        <v>5</v>
      </c>
      <c r="G128" s="167">
        <f t="shared" si="3"/>
        <v>1.6666666666666667</v>
      </c>
      <c r="H128" s="111"/>
    </row>
    <row r="129" spans="1:8" ht="15">
      <c r="A129" s="162" t="s">
        <v>213</v>
      </c>
      <c r="B129" s="125"/>
      <c r="C129" s="160">
        <v>1</v>
      </c>
      <c r="D129" s="216">
        <v>1</v>
      </c>
      <c r="E129" s="166">
        <v>3</v>
      </c>
      <c r="F129" s="124">
        <f t="shared" si="2"/>
        <v>5</v>
      </c>
      <c r="G129" s="167">
        <f t="shared" si="3"/>
        <v>1.6666666666666667</v>
      </c>
      <c r="H129" s="111"/>
    </row>
    <row r="130" spans="1:8" ht="15">
      <c r="A130" s="162" t="s">
        <v>127</v>
      </c>
      <c r="B130" s="125"/>
      <c r="C130" s="160">
        <v>3</v>
      </c>
      <c r="D130" s="216">
        <v>2</v>
      </c>
      <c r="E130" s="166">
        <v>0</v>
      </c>
      <c r="F130" s="124">
        <f t="shared" si="2"/>
        <v>5</v>
      </c>
      <c r="G130" s="167">
        <f t="shared" si="3"/>
        <v>1.6666666666666667</v>
      </c>
      <c r="H130" s="111"/>
    </row>
    <row r="131" spans="1:7" s="111" customFormat="1" ht="15">
      <c r="A131" s="162" t="s">
        <v>177</v>
      </c>
      <c r="B131" s="125"/>
      <c r="C131" s="160">
        <v>0</v>
      </c>
      <c r="D131" s="216">
        <v>0</v>
      </c>
      <c r="E131" s="166">
        <v>0</v>
      </c>
      <c r="F131" s="124">
        <f t="shared" si="2"/>
        <v>0</v>
      </c>
      <c r="G131" s="167">
        <f t="shared" si="3"/>
        <v>0</v>
      </c>
    </row>
    <row r="132" spans="1:8" ht="15">
      <c r="A132" s="162" t="s">
        <v>105</v>
      </c>
      <c r="B132" s="125"/>
      <c r="C132" s="160">
        <v>62</v>
      </c>
      <c r="D132" s="216">
        <v>81</v>
      </c>
      <c r="E132" s="166">
        <v>24</v>
      </c>
      <c r="F132" s="124">
        <f t="shared" si="2"/>
        <v>167</v>
      </c>
      <c r="G132" s="167">
        <f t="shared" si="3"/>
        <v>55.666666666666664</v>
      </c>
      <c r="H132" s="111"/>
    </row>
    <row r="133" spans="1:8" ht="15">
      <c r="A133" s="162" t="s">
        <v>27</v>
      </c>
      <c r="B133" s="125"/>
      <c r="C133" s="160">
        <v>430</v>
      </c>
      <c r="D133" s="216">
        <v>299</v>
      </c>
      <c r="E133" s="166">
        <v>325</v>
      </c>
      <c r="F133" s="124">
        <f t="shared" si="2"/>
        <v>1054</v>
      </c>
      <c r="G133" s="167">
        <f t="shared" si="3"/>
        <v>351.3333333333333</v>
      </c>
      <c r="H133" s="111"/>
    </row>
    <row r="134" spans="1:8" ht="15">
      <c r="A134" s="162" t="s">
        <v>253</v>
      </c>
      <c r="B134" s="125"/>
      <c r="C134" s="160">
        <v>44</v>
      </c>
      <c r="D134" s="216">
        <v>64</v>
      </c>
      <c r="E134" s="166">
        <v>34</v>
      </c>
      <c r="F134" s="124">
        <f t="shared" si="2"/>
        <v>142</v>
      </c>
      <c r="G134" s="167">
        <f t="shared" si="3"/>
        <v>47.333333333333336</v>
      </c>
      <c r="H134" s="111"/>
    </row>
    <row r="135" spans="1:7" s="111" customFormat="1" ht="15">
      <c r="A135" s="162" t="s">
        <v>25</v>
      </c>
      <c r="B135" s="125"/>
      <c r="C135" s="160">
        <v>148</v>
      </c>
      <c r="D135" s="216">
        <v>189</v>
      </c>
      <c r="E135" s="166">
        <v>236</v>
      </c>
      <c r="F135" s="124">
        <f aca="true" t="shared" si="4" ref="F135:F177">SUM(B135:E135)</f>
        <v>573</v>
      </c>
      <c r="G135" s="167">
        <f aca="true" t="shared" si="5" ref="G135:G177">AVERAGE(B135:E135)</f>
        <v>191</v>
      </c>
    </row>
    <row r="136" spans="1:8" ht="15">
      <c r="A136" s="162" t="s">
        <v>102</v>
      </c>
      <c r="B136" s="125"/>
      <c r="C136" s="160">
        <v>49</v>
      </c>
      <c r="D136" s="216">
        <v>41</v>
      </c>
      <c r="E136" s="166">
        <v>36</v>
      </c>
      <c r="F136" s="124">
        <f t="shared" si="4"/>
        <v>126</v>
      </c>
      <c r="G136" s="167">
        <f t="shared" si="5"/>
        <v>42</v>
      </c>
      <c r="H136" s="111"/>
    </row>
    <row r="137" spans="1:8" ht="15">
      <c r="A137" s="162" t="s">
        <v>104</v>
      </c>
      <c r="B137" s="125"/>
      <c r="C137" s="160">
        <v>59</v>
      </c>
      <c r="D137" s="216">
        <v>151</v>
      </c>
      <c r="E137" s="166">
        <v>206</v>
      </c>
      <c r="F137" s="124">
        <f t="shared" si="4"/>
        <v>416</v>
      </c>
      <c r="G137" s="167">
        <f t="shared" si="5"/>
        <v>138.66666666666666</v>
      </c>
      <c r="H137" s="111"/>
    </row>
    <row r="138" spans="1:8" ht="15">
      <c r="A138" s="162" t="s">
        <v>94</v>
      </c>
      <c r="B138" s="125"/>
      <c r="C138" s="160">
        <v>43</v>
      </c>
      <c r="D138" s="216">
        <v>62</v>
      </c>
      <c r="E138" s="166">
        <v>48</v>
      </c>
      <c r="F138" s="124">
        <f t="shared" si="4"/>
        <v>153</v>
      </c>
      <c r="G138" s="167">
        <f t="shared" si="5"/>
        <v>51</v>
      </c>
      <c r="H138" s="111"/>
    </row>
    <row r="139" spans="1:8" ht="15">
      <c r="A139" s="162" t="s">
        <v>224</v>
      </c>
      <c r="B139" s="125"/>
      <c r="C139" s="160">
        <v>0</v>
      </c>
      <c r="D139" s="216">
        <v>2</v>
      </c>
      <c r="E139" s="166">
        <v>7</v>
      </c>
      <c r="F139" s="124">
        <f t="shared" si="4"/>
        <v>9</v>
      </c>
      <c r="G139" s="167">
        <f t="shared" si="5"/>
        <v>3</v>
      </c>
      <c r="H139" s="111"/>
    </row>
    <row r="140" spans="1:8" ht="15">
      <c r="A140" s="162" t="s">
        <v>76</v>
      </c>
      <c r="B140" s="125"/>
      <c r="C140" s="160">
        <v>186</v>
      </c>
      <c r="D140" s="216">
        <v>282</v>
      </c>
      <c r="E140" s="166">
        <v>218</v>
      </c>
      <c r="F140" s="124">
        <f t="shared" si="4"/>
        <v>686</v>
      </c>
      <c r="G140" s="167">
        <f t="shared" si="5"/>
        <v>228.66666666666666</v>
      </c>
      <c r="H140" s="111"/>
    </row>
    <row r="141" spans="1:7" s="111" customFormat="1" ht="15">
      <c r="A141" s="162" t="s">
        <v>281</v>
      </c>
      <c r="B141" s="125"/>
      <c r="C141" s="160">
        <v>1</v>
      </c>
      <c r="D141" s="216">
        <v>0</v>
      </c>
      <c r="E141" s="166">
        <v>0</v>
      </c>
      <c r="F141" s="124">
        <f t="shared" si="4"/>
        <v>1</v>
      </c>
      <c r="G141" s="167">
        <f t="shared" si="5"/>
        <v>0.3333333333333333</v>
      </c>
    </row>
    <row r="142" spans="1:8" ht="15">
      <c r="A142" s="162" t="s">
        <v>108</v>
      </c>
      <c r="B142" s="125"/>
      <c r="C142" s="160">
        <v>21</v>
      </c>
      <c r="D142" s="216">
        <v>64</v>
      </c>
      <c r="E142" s="166">
        <v>46</v>
      </c>
      <c r="F142" s="124">
        <f t="shared" si="4"/>
        <v>131</v>
      </c>
      <c r="G142" s="167">
        <f t="shared" si="5"/>
        <v>43.666666666666664</v>
      </c>
      <c r="H142" s="111"/>
    </row>
    <row r="143" spans="1:7" s="111" customFormat="1" ht="15">
      <c r="A143" s="51" t="s">
        <v>278</v>
      </c>
      <c r="B143" s="125"/>
      <c r="C143" s="160">
        <v>0</v>
      </c>
      <c r="D143" s="216">
        <v>5</v>
      </c>
      <c r="E143" s="166">
        <v>0</v>
      </c>
      <c r="F143" s="124">
        <f t="shared" si="4"/>
        <v>5</v>
      </c>
      <c r="G143" s="167">
        <f t="shared" si="5"/>
        <v>1.6666666666666667</v>
      </c>
    </row>
    <row r="144" spans="1:8" ht="15">
      <c r="A144" s="162" t="s">
        <v>254</v>
      </c>
      <c r="B144" s="125"/>
      <c r="C144" s="160">
        <v>1</v>
      </c>
      <c r="D144" s="216">
        <v>4</v>
      </c>
      <c r="E144" s="166">
        <v>18</v>
      </c>
      <c r="F144" s="124">
        <f t="shared" si="4"/>
        <v>23</v>
      </c>
      <c r="G144" s="167">
        <f t="shared" si="5"/>
        <v>7.666666666666667</v>
      </c>
      <c r="H144" s="111"/>
    </row>
    <row r="145" spans="1:8" ht="15">
      <c r="A145" s="162" t="s">
        <v>178</v>
      </c>
      <c r="B145" s="125"/>
      <c r="C145" s="160">
        <v>2</v>
      </c>
      <c r="D145" s="216">
        <v>3</v>
      </c>
      <c r="E145" s="166">
        <v>6</v>
      </c>
      <c r="F145" s="124">
        <f t="shared" si="4"/>
        <v>11</v>
      </c>
      <c r="G145" s="167">
        <f t="shared" si="5"/>
        <v>3.6666666666666665</v>
      </c>
      <c r="H145" s="111"/>
    </row>
    <row r="146" spans="1:8" ht="15">
      <c r="A146" s="162" t="s">
        <v>150</v>
      </c>
      <c r="B146" s="125"/>
      <c r="C146" s="160">
        <v>4</v>
      </c>
      <c r="D146" s="216">
        <v>1</v>
      </c>
      <c r="E146" s="166">
        <v>4</v>
      </c>
      <c r="F146" s="124">
        <f t="shared" si="4"/>
        <v>9</v>
      </c>
      <c r="G146" s="167">
        <f t="shared" si="5"/>
        <v>3</v>
      </c>
      <c r="H146" s="111"/>
    </row>
    <row r="147" spans="1:8" ht="15">
      <c r="A147" s="162" t="s">
        <v>107</v>
      </c>
      <c r="B147" s="125"/>
      <c r="C147" s="160">
        <v>11</v>
      </c>
      <c r="D147" s="216">
        <v>11</v>
      </c>
      <c r="E147" s="166">
        <v>39</v>
      </c>
      <c r="F147" s="124">
        <f t="shared" si="4"/>
        <v>61</v>
      </c>
      <c r="G147" s="167">
        <f t="shared" si="5"/>
        <v>20.333333333333332</v>
      </c>
      <c r="H147" s="111"/>
    </row>
    <row r="148" spans="1:7" s="111" customFormat="1" ht="15">
      <c r="A148" s="162" t="s">
        <v>73</v>
      </c>
      <c r="B148" s="125"/>
      <c r="C148" s="160">
        <v>631</v>
      </c>
      <c r="D148" s="216">
        <v>511</v>
      </c>
      <c r="E148" s="166">
        <v>475</v>
      </c>
      <c r="F148" s="124">
        <f t="shared" si="4"/>
        <v>1617</v>
      </c>
      <c r="G148" s="167">
        <f t="shared" si="5"/>
        <v>539</v>
      </c>
    </row>
    <row r="149" spans="1:8" ht="15">
      <c r="A149" s="162" t="s">
        <v>230</v>
      </c>
      <c r="B149" s="125"/>
      <c r="C149" s="160">
        <v>0</v>
      </c>
      <c r="D149" s="216">
        <v>13</v>
      </c>
      <c r="E149" s="166">
        <v>67</v>
      </c>
      <c r="F149" s="124">
        <f t="shared" si="4"/>
        <v>80</v>
      </c>
      <c r="G149" s="167">
        <f t="shared" si="5"/>
        <v>26.666666666666668</v>
      </c>
      <c r="H149" s="111"/>
    </row>
    <row r="150" spans="1:8" ht="15">
      <c r="A150" s="162" t="s">
        <v>154</v>
      </c>
      <c r="B150" s="125"/>
      <c r="C150" s="160">
        <v>0</v>
      </c>
      <c r="D150" s="216">
        <v>0</v>
      </c>
      <c r="E150" s="166">
        <v>0</v>
      </c>
      <c r="F150" s="124">
        <f t="shared" si="4"/>
        <v>0</v>
      </c>
      <c r="G150" s="167">
        <f t="shared" si="5"/>
        <v>0</v>
      </c>
      <c r="H150" s="111"/>
    </row>
    <row r="151" spans="1:8" ht="15">
      <c r="A151" s="162" t="s">
        <v>161</v>
      </c>
      <c r="B151" s="125"/>
      <c r="C151" s="160">
        <v>1</v>
      </c>
      <c r="D151" s="216">
        <v>2</v>
      </c>
      <c r="E151" s="166">
        <v>6</v>
      </c>
      <c r="F151" s="124">
        <f t="shared" si="4"/>
        <v>9</v>
      </c>
      <c r="G151" s="167">
        <f t="shared" si="5"/>
        <v>3</v>
      </c>
      <c r="H151" s="111"/>
    </row>
    <row r="152" spans="1:8" ht="15">
      <c r="A152" s="162" t="s">
        <v>181</v>
      </c>
      <c r="B152" s="125"/>
      <c r="C152" s="160">
        <v>0</v>
      </c>
      <c r="D152" s="216">
        <v>1</v>
      </c>
      <c r="E152" s="166">
        <v>1</v>
      </c>
      <c r="F152" s="124">
        <f t="shared" si="4"/>
        <v>2</v>
      </c>
      <c r="G152" s="167">
        <f t="shared" si="5"/>
        <v>0.6666666666666666</v>
      </c>
      <c r="H152" s="111"/>
    </row>
    <row r="153" spans="1:8" ht="15">
      <c r="A153" s="162" t="s">
        <v>231</v>
      </c>
      <c r="B153" s="125"/>
      <c r="C153" s="160">
        <v>31</v>
      </c>
      <c r="D153" s="216">
        <v>34</v>
      </c>
      <c r="E153" s="166">
        <v>3</v>
      </c>
      <c r="F153" s="124">
        <f t="shared" si="4"/>
        <v>68</v>
      </c>
      <c r="G153" s="167">
        <f t="shared" si="5"/>
        <v>22.666666666666668</v>
      </c>
      <c r="H153" s="111"/>
    </row>
    <row r="154" spans="1:8" ht="15">
      <c r="A154" s="162" t="s">
        <v>74</v>
      </c>
      <c r="B154" s="125"/>
      <c r="C154" s="160">
        <v>53</v>
      </c>
      <c r="D154" s="216">
        <v>92</v>
      </c>
      <c r="E154" s="166">
        <v>155</v>
      </c>
      <c r="F154" s="124">
        <f t="shared" si="4"/>
        <v>300</v>
      </c>
      <c r="G154" s="167">
        <f t="shared" si="5"/>
        <v>100</v>
      </c>
      <c r="H154" s="111"/>
    </row>
    <row r="155" spans="1:8" ht="15">
      <c r="A155" s="162" t="s">
        <v>232</v>
      </c>
      <c r="B155" s="125"/>
      <c r="C155" s="160">
        <v>51</v>
      </c>
      <c r="D155" s="216">
        <v>635</v>
      </c>
      <c r="E155" s="166">
        <v>476</v>
      </c>
      <c r="F155" s="124">
        <f t="shared" si="4"/>
        <v>1162</v>
      </c>
      <c r="G155" s="167">
        <f t="shared" si="5"/>
        <v>387.3333333333333</v>
      </c>
      <c r="H155" s="111"/>
    </row>
    <row r="156" spans="1:8" ht="15">
      <c r="A156" s="162" t="s">
        <v>225</v>
      </c>
      <c r="B156" s="125"/>
      <c r="C156" s="160">
        <v>6</v>
      </c>
      <c r="D156" s="216">
        <v>3</v>
      </c>
      <c r="E156" s="166">
        <v>15</v>
      </c>
      <c r="F156" s="124">
        <f t="shared" si="4"/>
        <v>24</v>
      </c>
      <c r="G156" s="167">
        <f t="shared" si="5"/>
        <v>8</v>
      </c>
      <c r="H156" s="111"/>
    </row>
    <row r="157" spans="1:8" ht="15">
      <c r="A157" s="162" t="s">
        <v>182</v>
      </c>
      <c r="B157" s="125"/>
      <c r="C157" s="160">
        <v>39</v>
      </c>
      <c r="D157" s="216">
        <v>39</v>
      </c>
      <c r="E157" s="166">
        <v>46</v>
      </c>
      <c r="F157" s="124">
        <f t="shared" si="4"/>
        <v>124</v>
      </c>
      <c r="G157" s="167">
        <f t="shared" si="5"/>
        <v>41.333333333333336</v>
      </c>
      <c r="H157" s="111"/>
    </row>
    <row r="158" spans="1:8" ht="15">
      <c r="A158" s="162" t="s">
        <v>98</v>
      </c>
      <c r="B158" s="125"/>
      <c r="C158" s="160">
        <v>18</v>
      </c>
      <c r="D158" s="216">
        <v>39</v>
      </c>
      <c r="E158" s="166">
        <v>34</v>
      </c>
      <c r="F158" s="124">
        <f t="shared" si="4"/>
        <v>91</v>
      </c>
      <c r="G158" s="167">
        <f t="shared" si="5"/>
        <v>30.333333333333332</v>
      </c>
      <c r="H158" s="111"/>
    </row>
    <row r="159" spans="1:8" ht="15">
      <c r="A159" s="162" t="s">
        <v>145</v>
      </c>
      <c r="B159" s="125"/>
      <c r="C159" s="160">
        <v>0</v>
      </c>
      <c r="D159" s="216">
        <v>3</v>
      </c>
      <c r="E159" s="166">
        <v>2</v>
      </c>
      <c r="F159" s="124">
        <f t="shared" si="4"/>
        <v>5</v>
      </c>
      <c r="G159" s="167">
        <f t="shared" si="5"/>
        <v>1.6666666666666667</v>
      </c>
      <c r="H159" s="111"/>
    </row>
    <row r="160" spans="1:8" ht="15">
      <c r="A160" s="162" t="s">
        <v>226</v>
      </c>
      <c r="B160" s="125"/>
      <c r="C160" s="160">
        <v>3</v>
      </c>
      <c r="D160" s="216">
        <v>5</v>
      </c>
      <c r="E160" s="166">
        <v>2</v>
      </c>
      <c r="F160" s="124">
        <f t="shared" si="4"/>
        <v>10</v>
      </c>
      <c r="G160" s="167">
        <f t="shared" si="5"/>
        <v>3.3333333333333335</v>
      </c>
      <c r="H160" s="111"/>
    </row>
    <row r="161" spans="1:8" ht="15">
      <c r="A161" s="162" t="s">
        <v>217</v>
      </c>
      <c r="B161" s="125"/>
      <c r="C161" s="160">
        <v>2</v>
      </c>
      <c r="D161" s="216">
        <v>36</v>
      </c>
      <c r="E161" s="166">
        <v>1</v>
      </c>
      <c r="F161" s="124">
        <f t="shared" si="4"/>
        <v>39</v>
      </c>
      <c r="G161" s="167">
        <f t="shared" si="5"/>
        <v>13</v>
      </c>
      <c r="H161" s="111"/>
    </row>
    <row r="162" spans="1:8" ht="15">
      <c r="A162" s="162" t="s">
        <v>148</v>
      </c>
      <c r="B162" s="125"/>
      <c r="C162" s="160">
        <v>2</v>
      </c>
      <c r="D162" s="216">
        <v>1</v>
      </c>
      <c r="E162" s="166">
        <v>1</v>
      </c>
      <c r="F162" s="124">
        <f t="shared" si="4"/>
        <v>4</v>
      </c>
      <c r="G162" s="167">
        <f t="shared" si="5"/>
        <v>1.3333333333333333</v>
      </c>
      <c r="H162" s="111"/>
    </row>
    <row r="163" spans="1:8" ht="15">
      <c r="A163" s="162" t="s">
        <v>153</v>
      </c>
      <c r="B163" s="125"/>
      <c r="C163" s="160">
        <v>64</v>
      </c>
      <c r="D163" s="216">
        <v>109</v>
      </c>
      <c r="E163" s="166">
        <v>50</v>
      </c>
      <c r="F163" s="124">
        <f t="shared" si="4"/>
        <v>223</v>
      </c>
      <c r="G163" s="167">
        <f t="shared" si="5"/>
        <v>74.33333333333333</v>
      </c>
      <c r="H163" s="111"/>
    </row>
    <row r="164" spans="1:8" ht="15">
      <c r="A164" s="162" t="s">
        <v>169</v>
      </c>
      <c r="B164" s="125"/>
      <c r="C164" s="160">
        <v>0</v>
      </c>
      <c r="D164" s="216">
        <v>0</v>
      </c>
      <c r="E164" s="166">
        <v>1</v>
      </c>
      <c r="F164" s="124">
        <f t="shared" si="4"/>
        <v>1</v>
      </c>
      <c r="G164" s="167">
        <f t="shared" si="5"/>
        <v>0.3333333333333333</v>
      </c>
      <c r="H164" s="111"/>
    </row>
    <row r="165" spans="1:8" ht="15">
      <c r="A165" s="162" t="s">
        <v>192</v>
      </c>
      <c r="B165" s="125"/>
      <c r="C165" s="160">
        <v>556</v>
      </c>
      <c r="D165" s="216">
        <v>545</v>
      </c>
      <c r="E165" s="166">
        <v>461</v>
      </c>
      <c r="F165" s="124">
        <f t="shared" si="4"/>
        <v>1562</v>
      </c>
      <c r="G165" s="167">
        <f t="shared" si="5"/>
        <v>520.6666666666666</v>
      </c>
      <c r="H165" s="111"/>
    </row>
    <row r="166" spans="1:8" ht="15">
      <c r="A166" s="162" t="s">
        <v>214</v>
      </c>
      <c r="B166" s="125"/>
      <c r="C166" s="160">
        <v>4</v>
      </c>
      <c r="D166" s="216">
        <v>4</v>
      </c>
      <c r="E166" s="166">
        <v>6</v>
      </c>
      <c r="F166" s="124">
        <f t="shared" si="4"/>
        <v>14</v>
      </c>
      <c r="G166" s="167">
        <f t="shared" si="5"/>
        <v>4.666666666666667</v>
      </c>
      <c r="H166" s="111"/>
    </row>
    <row r="167" spans="1:7" s="111" customFormat="1" ht="15">
      <c r="A167" s="162" t="s">
        <v>100</v>
      </c>
      <c r="B167" s="125"/>
      <c r="C167" s="160">
        <v>12</v>
      </c>
      <c r="D167" s="216">
        <v>9</v>
      </c>
      <c r="E167" s="166">
        <v>10</v>
      </c>
      <c r="F167" s="124">
        <f t="shared" si="4"/>
        <v>31</v>
      </c>
      <c r="G167" s="167">
        <f t="shared" si="5"/>
        <v>10.333333333333334</v>
      </c>
    </row>
    <row r="168" spans="1:8" ht="15">
      <c r="A168" s="162" t="s">
        <v>103</v>
      </c>
      <c r="B168" s="125"/>
      <c r="C168" s="160">
        <v>13</v>
      </c>
      <c r="D168" s="216">
        <v>11</v>
      </c>
      <c r="E168" s="166">
        <v>22</v>
      </c>
      <c r="F168" s="124">
        <f t="shared" si="4"/>
        <v>46</v>
      </c>
      <c r="G168" s="167">
        <f t="shared" si="5"/>
        <v>15.333333333333334</v>
      </c>
      <c r="H168" s="111"/>
    </row>
    <row r="169" spans="1:8" ht="15">
      <c r="A169" s="162" t="s">
        <v>82</v>
      </c>
      <c r="B169" s="125"/>
      <c r="C169" s="160">
        <v>128</v>
      </c>
      <c r="D169" s="216">
        <v>156</v>
      </c>
      <c r="E169" s="166">
        <v>119</v>
      </c>
      <c r="F169" s="124">
        <f t="shared" si="4"/>
        <v>403</v>
      </c>
      <c r="G169" s="167">
        <f t="shared" si="5"/>
        <v>134.33333333333334</v>
      </c>
      <c r="H169" s="111"/>
    </row>
    <row r="170" spans="1:8" ht="15">
      <c r="A170" s="162" t="s">
        <v>147</v>
      </c>
      <c r="B170" s="125"/>
      <c r="C170" s="160">
        <v>50</v>
      </c>
      <c r="D170" s="216">
        <v>15</v>
      </c>
      <c r="E170" s="166">
        <v>13</v>
      </c>
      <c r="F170" s="124">
        <f t="shared" si="4"/>
        <v>78</v>
      </c>
      <c r="G170" s="167">
        <f t="shared" si="5"/>
        <v>26</v>
      </c>
      <c r="H170" s="111"/>
    </row>
    <row r="171" spans="1:8" ht="15">
      <c r="A171" s="162" t="s">
        <v>146</v>
      </c>
      <c r="B171" s="125"/>
      <c r="C171" s="160">
        <v>127</v>
      </c>
      <c r="D171" s="216">
        <v>106</v>
      </c>
      <c r="E171" s="166">
        <v>109</v>
      </c>
      <c r="F171" s="124">
        <f t="shared" si="4"/>
        <v>342</v>
      </c>
      <c r="G171" s="167">
        <f t="shared" si="5"/>
        <v>114</v>
      </c>
      <c r="H171" s="111"/>
    </row>
    <row r="172" spans="1:7" s="111" customFormat="1" ht="15">
      <c r="A172" s="162" t="s">
        <v>279</v>
      </c>
      <c r="B172" s="125"/>
      <c r="C172" s="160">
        <v>3</v>
      </c>
      <c r="D172" s="216">
        <v>0</v>
      </c>
      <c r="E172" s="166">
        <v>0</v>
      </c>
      <c r="F172" s="124">
        <f t="shared" si="4"/>
        <v>3</v>
      </c>
      <c r="G172" s="167">
        <f t="shared" si="5"/>
        <v>1</v>
      </c>
    </row>
    <row r="173" spans="1:8" ht="15">
      <c r="A173" s="162" t="s">
        <v>160</v>
      </c>
      <c r="B173" s="125"/>
      <c r="C173" s="160">
        <v>0</v>
      </c>
      <c r="D173" s="216">
        <v>0</v>
      </c>
      <c r="E173" s="166">
        <v>1</v>
      </c>
      <c r="F173" s="124">
        <f t="shared" si="4"/>
        <v>1</v>
      </c>
      <c r="G173" s="167">
        <f t="shared" si="5"/>
        <v>0.3333333333333333</v>
      </c>
      <c r="H173" s="111"/>
    </row>
    <row r="174" spans="1:8" ht="15">
      <c r="A174" s="162" t="s">
        <v>125</v>
      </c>
      <c r="B174" s="125"/>
      <c r="C174" s="160">
        <v>158</v>
      </c>
      <c r="D174" s="216">
        <v>168</v>
      </c>
      <c r="E174" s="166">
        <v>41</v>
      </c>
      <c r="F174" s="124">
        <f t="shared" si="4"/>
        <v>367</v>
      </c>
      <c r="G174" s="167">
        <f t="shared" si="5"/>
        <v>122.33333333333333</v>
      </c>
      <c r="H174" s="111"/>
    </row>
    <row r="175" spans="1:8" ht="15">
      <c r="A175" s="162" t="s">
        <v>83</v>
      </c>
      <c r="B175" s="125"/>
      <c r="C175" s="160">
        <v>146</v>
      </c>
      <c r="D175" s="216">
        <v>180</v>
      </c>
      <c r="E175" s="166">
        <v>188</v>
      </c>
      <c r="F175" s="124">
        <f t="shared" si="4"/>
        <v>514</v>
      </c>
      <c r="G175" s="167">
        <f t="shared" si="5"/>
        <v>171.33333333333334</v>
      </c>
      <c r="H175" s="111"/>
    </row>
    <row r="176" spans="1:8" ht="15">
      <c r="A176" s="162" t="s">
        <v>22</v>
      </c>
      <c r="B176" s="125"/>
      <c r="C176" s="160">
        <v>313</v>
      </c>
      <c r="D176" s="216">
        <v>322</v>
      </c>
      <c r="E176" s="166">
        <v>349</v>
      </c>
      <c r="F176" s="124">
        <f t="shared" si="4"/>
        <v>984</v>
      </c>
      <c r="G176" s="167">
        <f t="shared" si="5"/>
        <v>328</v>
      </c>
      <c r="H176" s="111"/>
    </row>
    <row r="177" spans="1:8" ht="15.75" thickBot="1">
      <c r="A177" s="163" t="s">
        <v>172</v>
      </c>
      <c r="B177" s="210"/>
      <c r="C177" s="211">
        <v>1</v>
      </c>
      <c r="D177" s="218">
        <v>1</v>
      </c>
      <c r="E177" s="212">
        <v>2</v>
      </c>
      <c r="F177" s="200">
        <f t="shared" si="4"/>
        <v>4</v>
      </c>
      <c r="G177" s="213">
        <f t="shared" si="5"/>
        <v>1.3333333333333333</v>
      </c>
      <c r="H177" s="111"/>
    </row>
    <row r="178" spans="1:7" s="33" customFormat="1" ht="15.75" thickBot="1">
      <c r="A178" s="96" t="s">
        <v>218</v>
      </c>
      <c r="B178" s="214">
        <f>SUM(B5:B177)</f>
        <v>0</v>
      </c>
      <c r="C178" s="214">
        <f>SUM(C5:C177)</f>
        <v>13118</v>
      </c>
      <c r="D178" s="214">
        <f>SUM(D5:D177)</f>
        <v>15766</v>
      </c>
      <c r="E178" s="214">
        <f>SUM(E5:E177)</f>
        <v>14091</v>
      </c>
      <c r="F178" s="215">
        <f>SUM(F5:F177)</f>
        <v>42975</v>
      </c>
      <c r="G178" s="202">
        <f>(C178+E178+D178)/3</f>
        <v>14325</v>
      </c>
    </row>
    <row r="179" spans="1:7" s="33" customFormat="1" ht="15">
      <c r="A179" s="92"/>
      <c r="B179" s="93"/>
      <c r="C179" s="93"/>
      <c r="D179" s="93"/>
      <c r="E179" s="93"/>
      <c r="F179" s="94"/>
      <c r="G179" s="97"/>
    </row>
    <row r="180" spans="1:7" s="33" customFormat="1" ht="15.75">
      <c r="A180" s="37"/>
      <c r="B180" s="37"/>
      <c r="C180" s="38"/>
      <c r="D180" s="38"/>
      <c r="E180" s="224" t="s">
        <v>216</v>
      </c>
      <c r="F180" s="225"/>
      <c r="G180" s="98"/>
    </row>
    <row r="181" spans="1:7" s="33" customFormat="1" ht="15">
      <c r="A181" s="39"/>
      <c r="B181" s="39"/>
      <c r="C181" s="38"/>
      <c r="D181" s="38"/>
      <c r="E181" s="95"/>
      <c r="F181" s="95"/>
      <c r="G181" s="98"/>
    </row>
    <row r="182" spans="1:5" ht="69.75" customHeight="1">
      <c r="A182" s="40"/>
      <c r="B182" s="40"/>
      <c r="C182" s="41"/>
      <c r="D182" s="41"/>
      <c r="E182" s="9"/>
    </row>
    <row r="183" spans="1:5" ht="15">
      <c r="A183" s="40"/>
      <c r="B183" s="40"/>
      <c r="C183" s="41"/>
      <c r="D183" s="41"/>
      <c r="E183" s="9"/>
    </row>
    <row r="184" spans="1:5" ht="51.75" customHeight="1">
      <c r="A184" s="42"/>
      <c r="B184" s="42"/>
      <c r="C184" s="43"/>
      <c r="D184" s="43"/>
      <c r="E184" s="9"/>
    </row>
    <row r="185" spans="1:5" ht="15">
      <c r="A185" s="33"/>
      <c r="B185" s="33"/>
      <c r="C185" s="34"/>
      <c r="D185" s="34"/>
      <c r="E185" s="9"/>
    </row>
    <row r="186" spans="1:5" ht="64.5" customHeight="1">
      <c r="A186" s="44"/>
      <c r="B186" s="44"/>
      <c r="C186" s="24"/>
      <c r="D186" s="24"/>
      <c r="E186" s="9"/>
    </row>
  </sheetData>
  <sheetProtection/>
  <mergeCells count="1">
    <mergeCell ref="E180:F180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44.00390625" style="0" customWidth="1"/>
    <col min="2" max="2" width="12.421875" style="0" bestFit="1" customWidth="1"/>
    <col min="3" max="4" width="12.421875" style="24" bestFit="1" customWidth="1"/>
    <col min="5" max="5" width="12.421875" style="0" bestFit="1" customWidth="1"/>
    <col min="6" max="6" width="6.140625" style="0" bestFit="1" customWidth="1"/>
    <col min="7" max="7" width="18.28125" style="0" bestFit="1" customWidth="1"/>
    <col min="8" max="8" width="13.28125" style="0" bestFit="1" customWidth="1"/>
  </cols>
  <sheetData>
    <row r="1" spans="1:3" ht="15">
      <c r="A1" s="1" t="s">
        <v>0</v>
      </c>
      <c r="B1" s="1"/>
      <c r="C1" s="23"/>
    </row>
    <row r="2" spans="1:3" ht="15">
      <c r="A2" s="1" t="s">
        <v>4</v>
      </c>
      <c r="B2" s="1"/>
      <c r="C2" s="23"/>
    </row>
    <row r="3" ht="15.75" thickBot="1"/>
    <row r="4" spans="1:7" ht="15.75" thickBot="1">
      <c r="A4" s="172" t="s">
        <v>19</v>
      </c>
      <c r="B4" s="126" t="s">
        <v>272</v>
      </c>
      <c r="C4" s="83" t="s">
        <v>273</v>
      </c>
      <c r="D4" s="126" t="s">
        <v>274</v>
      </c>
      <c r="E4" s="83" t="s">
        <v>271</v>
      </c>
      <c r="F4" s="84" t="s">
        <v>64</v>
      </c>
      <c r="G4" s="126" t="s">
        <v>185</v>
      </c>
    </row>
    <row r="5" spans="1:7" ht="15">
      <c r="A5" s="226" t="s">
        <v>21</v>
      </c>
      <c r="B5" s="129"/>
      <c r="C5" s="219">
        <v>767</v>
      </c>
      <c r="D5" s="217">
        <v>878</v>
      </c>
      <c r="E5" s="130">
        <v>833</v>
      </c>
      <c r="F5" s="169">
        <f>SUM(B5:E5)</f>
        <v>2478</v>
      </c>
      <c r="G5" s="117">
        <f>AVERAGE(B5:E5)</f>
        <v>826</v>
      </c>
    </row>
    <row r="6" spans="1:7" ht="15">
      <c r="A6" s="227" t="s">
        <v>229</v>
      </c>
      <c r="B6" s="125"/>
      <c r="C6" s="160">
        <v>106</v>
      </c>
      <c r="D6" s="216">
        <v>1505</v>
      </c>
      <c r="E6" s="128">
        <v>757</v>
      </c>
      <c r="F6" s="170">
        <f>SUM(B6:E6)</f>
        <v>2368</v>
      </c>
      <c r="G6" s="116">
        <f aca="true" t="shared" si="0" ref="G6:G14">AVERAGE(B6:E6)</f>
        <v>789.3333333333334</v>
      </c>
    </row>
    <row r="7" spans="1:7" ht="15">
      <c r="A7" s="227" t="s">
        <v>101</v>
      </c>
      <c r="B7" s="125"/>
      <c r="C7" s="160">
        <v>549</v>
      </c>
      <c r="D7" s="216">
        <v>914</v>
      </c>
      <c r="E7" s="128">
        <v>742</v>
      </c>
      <c r="F7" s="170">
        <f aca="true" t="shared" si="1" ref="F7:F14">SUM(B7:E7)</f>
        <v>2205</v>
      </c>
      <c r="G7" s="116">
        <f t="shared" si="0"/>
        <v>735</v>
      </c>
    </row>
    <row r="8" spans="1:7" ht="15">
      <c r="A8" s="227" t="s">
        <v>20</v>
      </c>
      <c r="B8" s="125"/>
      <c r="C8" s="160">
        <v>557</v>
      </c>
      <c r="D8" s="216">
        <v>726</v>
      </c>
      <c r="E8" s="128">
        <v>784</v>
      </c>
      <c r="F8" s="170">
        <f t="shared" si="1"/>
        <v>2067</v>
      </c>
      <c r="G8" s="116">
        <f t="shared" si="0"/>
        <v>689</v>
      </c>
    </row>
    <row r="9" spans="1:7" ht="15">
      <c r="A9" s="227" t="s">
        <v>69</v>
      </c>
      <c r="B9" s="125"/>
      <c r="C9" s="160">
        <v>650</v>
      </c>
      <c r="D9" s="216">
        <v>630</v>
      </c>
      <c r="E9" s="128">
        <v>491</v>
      </c>
      <c r="F9" s="170">
        <f t="shared" si="1"/>
        <v>1771</v>
      </c>
      <c r="G9" s="116">
        <f t="shared" si="0"/>
        <v>590.3333333333334</v>
      </c>
    </row>
    <row r="10" spans="1:7" ht="15">
      <c r="A10" s="228" t="s">
        <v>140</v>
      </c>
      <c r="B10" s="125"/>
      <c r="C10" s="160">
        <v>925</v>
      </c>
      <c r="D10" s="216">
        <v>461</v>
      </c>
      <c r="E10" s="128">
        <v>345</v>
      </c>
      <c r="F10" s="170">
        <f t="shared" si="1"/>
        <v>1731</v>
      </c>
      <c r="G10" s="116">
        <f t="shared" si="0"/>
        <v>577</v>
      </c>
    </row>
    <row r="11" spans="1:7" ht="15">
      <c r="A11" s="227" t="s">
        <v>73</v>
      </c>
      <c r="B11" s="125"/>
      <c r="C11" s="160">
        <v>631</v>
      </c>
      <c r="D11" s="216">
        <v>511</v>
      </c>
      <c r="E11" s="128">
        <v>475</v>
      </c>
      <c r="F11" s="170">
        <f t="shared" si="1"/>
        <v>1617</v>
      </c>
      <c r="G11" s="116">
        <f t="shared" si="0"/>
        <v>539</v>
      </c>
    </row>
    <row r="12" spans="1:7" ht="15">
      <c r="A12" s="229" t="s">
        <v>192</v>
      </c>
      <c r="B12" s="125"/>
      <c r="C12" s="160">
        <v>556</v>
      </c>
      <c r="D12" s="216">
        <v>545</v>
      </c>
      <c r="E12" s="128">
        <v>461</v>
      </c>
      <c r="F12" s="170">
        <f t="shared" si="1"/>
        <v>1562</v>
      </c>
      <c r="G12" s="116">
        <f t="shared" si="0"/>
        <v>520.6666666666666</v>
      </c>
    </row>
    <row r="13" spans="1:7" ht="15">
      <c r="A13" s="229" t="s">
        <v>232</v>
      </c>
      <c r="B13" s="125"/>
      <c r="C13" s="160">
        <v>51</v>
      </c>
      <c r="D13" s="216">
        <v>635</v>
      </c>
      <c r="E13" s="128">
        <v>476</v>
      </c>
      <c r="F13" s="170">
        <f t="shared" si="1"/>
        <v>1162</v>
      </c>
      <c r="G13" s="116">
        <f t="shared" si="0"/>
        <v>387.3333333333333</v>
      </c>
    </row>
    <row r="14" spans="1:7" ht="15.75" thickBot="1">
      <c r="A14" s="230" t="s">
        <v>81</v>
      </c>
      <c r="B14" s="220"/>
      <c r="C14" s="221">
        <v>406</v>
      </c>
      <c r="D14" s="222">
        <v>328</v>
      </c>
      <c r="E14" s="131">
        <v>419</v>
      </c>
      <c r="F14" s="171">
        <f t="shared" si="1"/>
        <v>1153</v>
      </c>
      <c r="G14" s="118">
        <f t="shared" si="0"/>
        <v>384.3333333333333</v>
      </c>
    </row>
    <row r="15" spans="1:4" ht="15">
      <c r="A15" s="11"/>
      <c r="B15" s="11"/>
      <c r="C15" s="25"/>
      <c r="D15" s="26"/>
    </row>
    <row r="16" spans="1:4" ht="15">
      <c r="A16" s="10"/>
      <c r="B16" s="10"/>
      <c r="C16" s="27"/>
      <c r="D16" s="28" t="s">
        <v>24</v>
      </c>
    </row>
    <row r="17" spans="1:4" ht="15">
      <c r="A17" s="10"/>
      <c r="B17" s="10"/>
      <c r="C17" s="27"/>
      <c r="D17" s="29"/>
    </row>
    <row r="18" spans="1:3" ht="15">
      <c r="A18" s="8"/>
      <c r="B18" s="8"/>
      <c r="C18" s="30"/>
    </row>
    <row r="19" spans="1:3" ht="15">
      <c r="A19" s="8"/>
      <c r="B19" s="8"/>
      <c r="C19" s="30"/>
    </row>
    <row r="20" spans="1:3" ht="15">
      <c r="A20" s="8"/>
      <c r="B20" s="8"/>
      <c r="C20" s="30"/>
    </row>
    <row r="21" spans="1:3" ht="15">
      <c r="A21" s="8"/>
      <c r="B21" s="8"/>
      <c r="C21" s="30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G70" sqref="G70"/>
    </sheetView>
  </sheetViews>
  <sheetFormatPr defaultColWidth="9.140625" defaultRowHeight="15"/>
  <cols>
    <col min="1" max="1" width="69.8515625" style="0" customWidth="1"/>
    <col min="2" max="3" width="12.00390625" style="9" bestFit="1" customWidth="1"/>
    <col min="4" max="4" width="13.8515625" style="9" customWidth="1"/>
    <col min="5" max="5" width="14.140625" style="58" customWidth="1"/>
    <col min="6" max="6" width="6.140625" style="70" bestFit="1" customWidth="1"/>
    <col min="7" max="7" width="19.28125" style="90" customWidth="1"/>
  </cols>
  <sheetData>
    <row r="1" spans="1:4" ht="15">
      <c r="A1" s="1" t="s">
        <v>0</v>
      </c>
      <c r="B1" s="18"/>
      <c r="C1" s="18"/>
      <c r="D1" s="18"/>
    </row>
    <row r="2" spans="1:4" ht="15">
      <c r="A2" s="1" t="s">
        <v>4</v>
      </c>
      <c r="B2" s="18"/>
      <c r="C2" s="18"/>
      <c r="D2" s="18"/>
    </row>
    <row r="3" ht="15.75" thickBot="1"/>
    <row r="4" spans="1:7" ht="15.75" thickBot="1">
      <c r="A4" s="206" t="s">
        <v>29</v>
      </c>
      <c r="B4" s="207" t="s">
        <v>268</v>
      </c>
      <c r="C4" s="207" t="s">
        <v>269</v>
      </c>
      <c r="D4" s="207" t="s">
        <v>270</v>
      </c>
      <c r="E4" s="207" t="s">
        <v>271</v>
      </c>
      <c r="F4" s="208" t="s">
        <v>64</v>
      </c>
      <c r="G4" s="209" t="s">
        <v>184</v>
      </c>
    </row>
    <row r="5" spans="1:7" ht="15" customHeight="1">
      <c r="A5" s="173" t="s">
        <v>6</v>
      </c>
      <c r="B5" s="85"/>
      <c r="C5" s="109">
        <v>33</v>
      </c>
      <c r="D5" s="149">
        <v>73</v>
      </c>
      <c r="E5" s="150">
        <v>36</v>
      </c>
      <c r="F5" s="176">
        <f aca="true" t="shared" si="0" ref="F5:F34">SUM(B5:E5)</f>
        <v>142</v>
      </c>
      <c r="G5" s="123">
        <f>AVERAGE(B5:E5)</f>
        <v>47.333333333333336</v>
      </c>
    </row>
    <row r="6" spans="1:7" ht="15">
      <c r="A6" s="195" t="s">
        <v>255</v>
      </c>
      <c r="B6" s="86"/>
      <c r="C6" s="108">
        <v>3</v>
      </c>
      <c r="D6" s="147">
        <v>0</v>
      </c>
      <c r="E6" s="151">
        <v>2</v>
      </c>
      <c r="F6" s="177">
        <f t="shared" si="0"/>
        <v>5</v>
      </c>
      <c r="G6" s="124">
        <f aca="true" t="shared" si="1" ref="G6:G68">AVERAGE(B6:E6)</f>
        <v>1.6666666666666667</v>
      </c>
    </row>
    <row r="7" spans="1:7" ht="15" customHeight="1">
      <c r="A7" s="174" t="s">
        <v>62</v>
      </c>
      <c r="B7" s="86"/>
      <c r="C7" s="108">
        <v>107</v>
      </c>
      <c r="D7" s="147">
        <v>101</v>
      </c>
      <c r="E7" s="151">
        <v>74</v>
      </c>
      <c r="F7" s="177">
        <f t="shared" si="0"/>
        <v>282</v>
      </c>
      <c r="G7" s="124">
        <f t="shared" si="1"/>
        <v>94</v>
      </c>
    </row>
    <row r="8" spans="1:7" ht="15" customHeight="1">
      <c r="A8" s="174" t="s">
        <v>188</v>
      </c>
      <c r="B8" s="86"/>
      <c r="C8" s="108">
        <v>28</v>
      </c>
      <c r="D8" s="147">
        <v>21</v>
      </c>
      <c r="E8" s="151">
        <v>17</v>
      </c>
      <c r="F8" s="177">
        <f t="shared" si="0"/>
        <v>66</v>
      </c>
      <c r="G8" s="124">
        <f t="shared" si="1"/>
        <v>22</v>
      </c>
    </row>
    <row r="9" spans="1:7" ht="15" customHeight="1">
      <c r="A9" s="174" t="s">
        <v>256</v>
      </c>
      <c r="B9" s="86"/>
      <c r="C9" s="108">
        <v>0</v>
      </c>
      <c r="D9" s="147">
        <v>0</v>
      </c>
      <c r="E9" s="151">
        <v>1</v>
      </c>
      <c r="F9" s="177">
        <f t="shared" si="0"/>
        <v>1</v>
      </c>
      <c r="G9" s="124">
        <f t="shared" si="1"/>
        <v>0.3333333333333333</v>
      </c>
    </row>
    <row r="10" spans="1:7" ht="15" customHeight="1">
      <c r="A10" s="174" t="s">
        <v>257</v>
      </c>
      <c r="B10" s="86"/>
      <c r="C10" s="108">
        <v>35</v>
      </c>
      <c r="D10" s="147">
        <v>31</v>
      </c>
      <c r="E10" s="151">
        <v>26</v>
      </c>
      <c r="F10" s="177">
        <f t="shared" si="0"/>
        <v>92</v>
      </c>
      <c r="G10" s="124">
        <f t="shared" si="1"/>
        <v>30.666666666666668</v>
      </c>
    </row>
    <row r="11" spans="1:7" ht="15" customHeight="1">
      <c r="A11" s="174" t="s">
        <v>7</v>
      </c>
      <c r="B11" s="86"/>
      <c r="C11" s="108">
        <v>1233</v>
      </c>
      <c r="D11" s="147">
        <v>1148</v>
      </c>
      <c r="E11" s="151">
        <v>849</v>
      </c>
      <c r="F11" s="177">
        <f t="shared" si="0"/>
        <v>3230</v>
      </c>
      <c r="G11" s="124">
        <f t="shared" si="1"/>
        <v>1076.6666666666667</v>
      </c>
    </row>
    <row r="12" spans="1:7" ht="15" customHeight="1">
      <c r="A12" s="174" t="s">
        <v>8</v>
      </c>
      <c r="B12" s="86"/>
      <c r="C12" s="108">
        <v>4</v>
      </c>
      <c r="D12" s="147">
        <v>9</v>
      </c>
      <c r="E12" s="151">
        <v>5</v>
      </c>
      <c r="F12" s="177">
        <f t="shared" si="0"/>
        <v>18</v>
      </c>
      <c r="G12" s="124">
        <f t="shared" si="1"/>
        <v>6</v>
      </c>
    </row>
    <row r="13" spans="1:7" ht="15" customHeight="1">
      <c r="A13" s="174" t="s">
        <v>9</v>
      </c>
      <c r="B13" s="86"/>
      <c r="C13" s="108">
        <v>837</v>
      </c>
      <c r="D13" s="147">
        <v>832</v>
      </c>
      <c r="E13" s="151">
        <v>691</v>
      </c>
      <c r="F13" s="177">
        <f t="shared" si="0"/>
        <v>2360</v>
      </c>
      <c r="G13" s="124">
        <f t="shared" si="1"/>
        <v>786.6666666666666</v>
      </c>
    </row>
    <row r="14" spans="1:7" ht="15">
      <c r="A14" s="174" t="s">
        <v>258</v>
      </c>
      <c r="B14" s="86"/>
      <c r="C14" s="108">
        <v>1135</v>
      </c>
      <c r="D14" s="147">
        <v>1143</v>
      </c>
      <c r="E14" s="151">
        <v>1285</v>
      </c>
      <c r="F14" s="177">
        <f t="shared" si="0"/>
        <v>3563</v>
      </c>
      <c r="G14" s="124">
        <f t="shared" si="1"/>
        <v>1187.6666666666667</v>
      </c>
    </row>
    <row r="15" spans="1:7" ht="15" customHeight="1">
      <c r="A15" s="174" t="s">
        <v>10</v>
      </c>
      <c r="B15" s="86"/>
      <c r="C15" s="108">
        <v>544</v>
      </c>
      <c r="D15" s="147">
        <v>1562</v>
      </c>
      <c r="E15" s="151">
        <v>1067</v>
      </c>
      <c r="F15" s="177">
        <f t="shared" si="0"/>
        <v>3173</v>
      </c>
      <c r="G15" s="124">
        <f t="shared" si="1"/>
        <v>1057.6666666666667</v>
      </c>
    </row>
    <row r="16" spans="1:7" ht="15" customHeight="1">
      <c r="A16" s="174" t="s">
        <v>11</v>
      </c>
      <c r="B16" s="86"/>
      <c r="C16" s="108">
        <v>24</v>
      </c>
      <c r="D16" s="147">
        <v>15</v>
      </c>
      <c r="E16" s="151">
        <v>22</v>
      </c>
      <c r="F16" s="177">
        <f t="shared" si="0"/>
        <v>61</v>
      </c>
      <c r="G16" s="124">
        <f t="shared" si="1"/>
        <v>20.333333333333332</v>
      </c>
    </row>
    <row r="17" spans="1:7" ht="15" customHeight="1">
      <c r="A17" s="174" t="s">
        <v>259</v>
      </c>
      <c r="B17" s="86"/>
      <c r="C17" s="108">
        <v>24</v>
      </c>
      <c r="D17" s="147">
        <v>95</v>
      </c>
      <c r="E17" s="151">
        <v>45</v>
      </c>
      <c r="F17" s="177">
        <f t="shared" si="0"/>
        <v>164</v>
      </c>
      <c r="G17" s="124">
        <f t="shared" si="1"/>
        <v>54.666666666666664</v>
      </c>
    </row>
    <row r="18" spans="1:7" ht="15" customHeight="1">
      <c r="A18" s="174" t="s">
        <v>12</v>
      </c>
      <c r="B18" s="86"/>
      <c r="C18" s="108">
        <v>46</v>
      </c>
      <c r="D18" s="147">
        <v>50</v>
      </c>
      <c r="E18" s="151">
        <v>21</v>
      </c>
      <c r="F18" s="177">
        <f t="shared" si="0"/>
        <v>117</v>
      </c>
      <c r="G18" s="124">
        <f t="shared" si="1"/>
        <v>39</v>
      </c>
    </row>
    <row r="19" spans="1:7" ht="15" customHeight="1">
      <c r="A19" s="174" t="s">
        <v>13</v>
      </c>
      <c r="B19" s="86"/>
      <c r="C19" s="108">
        <v>2019</v>
      </c>
      <c r="D19" s="147">
        <v>1122</v>
      </c>
      <c r="E19" s="151">
        <v>743</v>
      </c>
      <c r="F19" s="177">
        <f t="shared" si="0"/>
        <v>3884</v>
      </c>
      <c r="G19" s="124">
        <f t="shared" si="1"/>
        <v>1294.6666666666667</v>
      </c>
    </row>
    <row r="20" spans="1:7" ht="15" customHeight="1">
      <c r="A20" s="174" t="s">
        <v>14</v>
      </c>
      <c r="B20" s="86"/>
      <c r="C20" s="108">
        <v>23</v>
      </c>
      <c r="D20" s="147">
        <v>17</v>
      </c>
      <c r="E20" s="151">
        <v>20</v>
      </c>
      <c r="F20" s="177">
        <f t="shared" si="0"/>
        <v>60</v>
      </c>
      <c r="G20" s="124">
        <f t="shared" si="1"/>
        <v>20</v>
      </c>
    </row>
    <row r="21" spans="1:7" ht="15">
      <c r="A21" s="174" t="s">
        <v>15</v>
      </c>
      <c r="B21" s="86"/>
      <c r="C21" s="108">
        <v>22</v>
      </c>
      <c r="D21" s="147">
        <v>27</v>
      </c>
      <c r="E21" s="151">
        <v>16</v>
      </c>
      <c r="F21" s="177">
        <f t="shared" si="0"/>
        <v>65</v>
      </c>
      <c r="G21" s="124">
        <f t="shared" si="1"/>
        <v>21.666666666666668</v>
      </c>
    </row>
    <row r="22" spans="1:7" ht="15" customHeight="1">
      <c r="A22" s="174" t="s">
        <v>260</v>
      </c>
      <c r="B22" s="86"/>
      <c r="C22" s="108">
        <v>77</v>
      </c>
      <c r="D22" s="147">
        <v>70</v>
      </c>
      <c r="E22" s="151">
        <v>41</v>
      </c>
      <c r="F22" s="177">
        <f t="shared" si="0"/>
        <v>188</v>
      </c>
      <c r="G22" s="124">
        <f t="shared" si="1"/>
        <v>62.666666666666664</v>
      </c>
    </row>
    <row r="23" spans="1:7" ht="15" customHeight="1">
      <c r="A23" s="174" t="s">
        <v>16</v>
      </c>
      <c r="B23" s="86"/>
      <c r="C23" s="108">
        <v>134</v>
      </c>
      <c r="D23" s="147">
        <v>183</v>
      </c>
      <c r="E23" s="151">
        <v>273</v>
      </c>
      <c r="F23" s="177">
        <f t="shared" si="0"/>
        <v>590</v>
      </c>
      <c r="G23" s="124">
        <f t="shared" si="1"/>
        <v>196.66666666666666</v>
      </c>
    </row>
    <row r="24" spans="1:7" ht="15" customHeight="1">
      <c r="A24" s="174" t="s">
        <v>17</v>
      </c>
      <c r="B24" s="86"/>
      <c r="C24" s="108">
        <v>3</v>
      </c>
      <c r="D24" s="147">
        <v>2</v>
      </c>
      <c r="E24" s="151">
        <v>0</v>
      </c>
      <c r="F24" s="177">
        <f t="shared" si="0"/>
        <v>5</v>
      </c>
      <c r="G24" s="124">
        <f t="shared" si="1"/>
        <v>1.6666666666666667</v>
      </c>
    </row>
    <row r="25" spans="1:7" ht="15" customHeight="1">
      <c r="A25" s="174" t="s">
        <v>280</v>
      </c>
      <c r="B25" s="86"/>
      <c r="C25" s="108">
        <v>695</v>
      </c>
      <c r="D25" s="147">
        <v>764</v>
      </c>
      <c r="E25" s="151">
        <v>723</v>
      </c>
      <c r="F25" s="177">
        <f t="shared" si="0"/>
        <v>2182</v>
      </c>
      <c r="G25" s="124">
        <f t="shared" si="1"/>
        <v>727.3333333333334</v>
      </c>
    </row>
    <row r="26" spans="1:7" ht="15" customHeight="1">
      <c r="A26" s="174" t="s">
        <v>18</v>
      </c>
      <c r="B26" s="86"/>
      <c r="C26" s="108">
        <v>85</v>
      </c>
      <c r="D26" s="147">
        <v>91</v>
      </c>
      <c r="E26" s="151">
        <v>135</v>
      </c>
      <c r="F26" s="177">
        <f t="shared" si="0"/>
        <v>311</v>
      </c>
      <c r="G26" s="124">
        <f t="shared" si="1"/>
        <v>103.66666666666667</v>
      </c>
    </row>
    <row r="27" spans="1:7" ht="15" customHeight="1">
      <c r="A27" s="174" t="s">
        <v>261</v>
      </c>
      <c r="B27" s="86"/>
      <c r="C27" s="108">
        <v>682</v>
      </c>
      <c r="D27" s="147">
        <v>1026</v>
      </c>
      <c r="E27" s="151">
        <v>768</v>
      </c>
      <c r="F27" s="177">
        <f t="shared" si="0"/>
        <v>2476</v>
      </c>
      <c r="G27" s="124">
        <f t="shared" si="1"/>
        <v>825.3333333333334</v>
      </c>
    </row>
    <row r="28" spans="1:7" ht="15" customHeight="1">
      <c r="A28" s="174" t="s">
        <v>189</v>
      </c>
      <c r="B28" s="86"/>
      <c r="C28" s="108">
        <v>192</v>
      </c>
      <c r="D28" s="147">
        <v>208</v>
      </c>
      <c r="E28" s="151">
        <v>153</v>
      </c>
      <c r="F28" s="177">
        <f t="shared" si="0"/>
        <v>553</v>
      </c>
      <c r="G28" s="124">
        <f t="shared" si="1"/>
        <v>184.33333333333334</v>
      </c>
    </row>
    <row r="29" spans="1:7" ht="15" customHeight="1">
      <c r="A29" s="174" t="s">
        <v>190</v>
      </c>
      <c r="B29" s="86"/>
      <c r="C29" s="108">
        <v>89</v>
      </c>
      <c r="D29" s="147">
        <v>96</v>
      </c>
      <c r="E29" s="151">
        <v>112</v>
      </c>
      <c r="F29" s="177">
        <f t="shared" si="0"/>
        <v>297</v>
      </c>
      <c r="G29" s="124">
        <f t="shared" si="1"/>
        <v>99</v>
      </c>
    </row>
    <row r="30" spans="1:7" ht="15" customHeight="1">
      <c r="A30" s="174" t="s">
        <v>31</v>
      </c>
      <c r="B30" s="86"/>
      <c r="C30" s="108">
        <v>140</v>
      </c>
      <c r="D30" s="147">
        <v>164</v>
      </c>
      <c r="E30" s="151">
        <v>207</v>
      </c>
      <c r="F30" s="177">
        <f t="shared" si="0"/>
        <v>511</v>
      </c>
      <c r="G30" s="124">
        <f t="shared" si="1"/>
        <v>170.33333333333334</v>
      </c>
    </row>
    <row r="31" spans="1:7" ht="15" customHeight="1">
      <c r="A31" s="174" t="s">
        <v>32</v>
      </c>
      <c r="B31" s="86"/>
      <c r="C31" s="108">
        <v>100</v>
      </c>
      <c r="D31" s="147">
        <v>127</v>
      </c>
      <c r="E31" s="151">
        <v>154</v>
      </c>
      <c r="F31" s="177">
        <f t="shared" si="0"/>
        <v>381</v>
      </c>
      <c r="G31" s="124">
        <f t="shared" si="1"/>
        <v>127</v>
      </c>
    </row>
    <row r="32" spans="1:7" ht="15" customHeight="1">
      <c r="A32" s="174" t="s">
        <v>33</v>
      </c>
      <c r="B32" s="87"/>
      <c r="C32" s="152">
        <v>88</v>
      </c>
      <c r="D32" s="148">
        <v>127</v>
      </c>
      <c r="E32" s="151">
        <v>174</v>
      </c>
      <c r="F32" s="177">
        <f t="shared" si="0"/>
        <v>389</v>
      </c>
      <c r="G32" s="124">
        <f t="shared" si="1"/>
        <v>129.66666666666666</v>
      </c>
    </row>
    <row r="33" spans="1:7" ht="15">
      <c r="A33" s="174" t="s">
        <v>34</v>
      </c>
      <c r="B33" s="87"/>
      <c r="C33" s="152">
        <v>82</v>
      </c>
      <c r="D33" s="148">
        <v>79</v>
      </c>
      <c r="E33" s="151">
        <v>94</v>
      </c>
      <c r="F33" s="177">
        <f t="shared" si="0"/>
        <v>255</v>
      </c>
      <c r="G33" s="124">
        <f t="shared" si="1"/>
        <v>85</v>
      </c>
    </row>
    <row r="34" spans="1:7" ht="15">
      <c r="A34" s="174" t="s">
        <v>35</v>
      </c>
      <c r="B34" s="87"/>
      <c r="C34" s="152">
        <v>86</v>
      </c>
      <c r="D34" s="148">
        <v>93</v>
      </c>
      <c r="E34" s="151">
        <v>124</v>
      </c>
      <c r="F34" s="177">
        <f t="shared" si="0"/>
        <v>303</v>
      </c>
      <c r="G34" s="124">
        <f t="shared" si="1"/>
        <v>101</v>
      </c>
    </row>
    <row r="35" spans="1:7" ht="15">
      <c r="A35" s="174" t="s">
        <v>36</v>
      </c>
      <c r="B35" s="86"/>
      <c r="C35" s="108">
        <v>12</v>
      </c>
      <c r="D35" s="147">
        <v>24</v>
      </c>
      <c r="E35" s="151">
        <v>22</v>
      </c>
      <c r="F35" s="177">
        <f aca="true" t="shared" si="2" ref="F35:F66">SUM(B35:E35)</f>
        <v>58</v>
      </c>
      <c r="G35" s="124">
        <f t="shared" si="1"/>
        <v>19.333333333333332</v>
      </c>
    </row>
    <row r="36" spans="1:7" ht="15">
      <c r="A36" s="174" t="s">
        <v>37</v>
      </c>
      <c r="B36" s="86"/>
      <c r="C36" s="108">
        <v>32</v>
      </c>
      <c r="D36" s="147">
        <v>50</v>
      </c>
      <c r="E36" s="151">
        <v>64</v>
      </c>
      <c r="F36" s="177">
        <f t="shared" si="2"/>
        <v>146</v>
      </c>
      <c r="G36" s="124">
        <f t="shared" si="1"/>
        <v>48.666666666666664</v>
      </c>
    </row>
    <row r="37" spans="1:7" ht="15">
      <c r="A37" s="174" t="s">
        <v>38</v>
      </c>
      <c r="B37" s="86"/>
      <c r="C37" s="108">
        <v>67</v>
      </c>
      <c r="D37" s="147">
        <v>66</v>
      </c>
      <c r="E37" s="151">
        <v>79</v>
      </c>
      <c r="F37" s="177">
        <f t="shared" si="2"/>
        <v>212</v>
      </c>
      <c r="G37" s="124">
        <f t="shared" si="1"/>
        <v>70.66666666666667</v>
      </c>
    </row>
    <row r="38" spans="1:7" ht="15">
      <c r="A38" s="174" t="s">
        <v>39</v>
      </c>
      <c r="B38" s="86"/>
      <c r="C38" s="108">
        <v>37</v>
      </c>
      <c r="D38" s="147">
        <v>34</v>
      </c>
      <c r="E38" s="151">
        <v>31</v>
      </c>
      <c r="F38" s="177">
        <f t="shared" si="2"/>
        <v>102</v>
      </c>
      <c r="G38" s="124">
        <f t="shared" si="1"/>
        <v>34</v>
      </c>
    </row>
    <row r="39" spans="1:7" ht="15">
      <c r="A39" s="174" t="s">
        <v>40</v>
      </c>
      <c r="B39" s="86"/>
      <c r="C39" s="108">
        <v>95</v>
      </c>
      <c r="D39" s="147">
        <v>116</v>
      </c>
      <c r="E39" s="151">
        <v>204</v>
      </c>
      <c r="F39" s="177">
        <f t="shared" si="2"/>
        <v>415</v>
      </c>
      <c r="G39" s="124">
        <f t="shared" si="1"/>
        <v>138.33333333333334</v>
      </c>
    </row>
    <row r="40" spans="1:7" ht="15">
      <c r="A40" s="174" t="s">
        <v>41</v>
      </c>
      <c r="B40" s="86"/>
      <c r="C40" s="108">
        <v>63</v>
      </c>
      <c r="D40" s="147">
        <v>78</v>
      </c>
      <c r="E40" s="151">
        <v>104</v>
      </c>
      <c r="F40" s="177">
        <f t="shared" si="2"/>
        <v>245</v>
      </c>
      <c r="G40" s="124">
        <f t="shared" si="1"/>
        <v>81.66666666666667</v>
      </c>
    </row>
    <row r="41" spans="1:7" ht="15">
      <c r="A41" s="174" t="s">
        <v>42</v>
      </c>
      <c r="B41" s="86"/>
      <c r="C41" s="108">
        <v>156</v>
      </c>
      <c r="D41" s="147">
        <v>175</v>
      </c>
      <c r="E41" s="151">
        <v>173</v>
      </c>
      <c r="F41" s="177">
        <f t="shared" si="2"/>
        <v>504</v>
      </c>
      <c r="G41" s="124">
        <f t="shared" si="1"/>
        <v>168</v>
      </c>
    </row>
    <row r="42" spans="1:7" ht="15">
      <c r="A42" s="174" t="s">
        <v>43</v>
      </c>
      <c r="B42" s="86"/>
      <c r="C42" s="108">
        <v>43</v>
      </c>
      <c r="D42" s="147">
        <v>45</v>
      </c>
      <c r="E42" s="151">
        <v>84</v>
      </c>
      <c r="F42" s="177">
        <f t="shared" si="2"/>
        <v>172</v>
      </c>
      <c r="G42" s="124">
        <f t="shared" si="1"/>
        <v>57.333333333333336</v>
      </c>
    </row>
    <row r="43" spans="1:7" ht="15">
      <c r="A43" s="174" t="s">
        <v>44</v>
      </c>
      <c r="B43" s="86"/>
      <c r="C43" s="108">
        <v>58</v>
      </c>
      <c r="D43" s="147">
        <v>92</v>
      </c>
      <c r="E43" s="151">
        <v>113</v>
      </c>
      <c r="F43" s="177">
        <f t="shared" si="2"/>
        <v>263</v>
      </c>
      <c r="G43" s="124">
        <f t="shared" si="1"/>
        <v>87.66666666666667</v>
      </c>
    </row>
    <row r="44" spans="1:7" ht="15">
      <c r="A44" s="174" t="s">
        <v>45</v>
      </c>
      <c r="B44" s="86"/>
      <c r="C44" s="108">
        <v>259</v>
      </c>
      <c r="D44" s="147">
        <v>221</v>
      </c>
      <c r="E44" s="151">
        <v>282</v>
      </c>
      <c r="F44" s="177">
        <f t="shared" si="2"/>
        <v>762</v>
      </c>
      <c r="G44" s="124">
        <f t="shared" si="1"/>
        <v>254</v>
      </c>
    </row>
    <row r="45" spans="1:7" ht="15">
      <c r="A45" s="174" t="s">
        <v>46</v>
      </c>
      <c r="B45" s="86"/>
      <c r="C45" s="108">
        <v>52</v>
      </c>
      <c r="D45" s="147">
        <v>52</v>
      </c>
      <c r="E45" s="151">
        <v>97</v>
      </c>
      <c r="F45" s="177">
        <f t="shared" si="2"/>
        <v>201</v>
      </c>
      <c r="G45" s="124">
        <f t="shared" si="1"/>
        <v>67</v>
      </c>
    </row>
    <row r="46" spans="1:7" ht="15">
      <c r="A46" s="174" t="s">
        <v>47</v>
      </c>
      <c r="B46" s="86"/>
      <c r="C46" s="108">
        <v>148</v>
      </c>
      <c r="D46" s="147">
        <v>131</v>
      </c>
      <c r="E46" s="151">
        <v>200</v>
      </c>
      <c r="F46" s="177">
        <f t="shared" si="2"/>
        <v>479</v>
      </c>
      <c r="G46" s="124">
        <f t="shared" si="1"/>
        <v>159.66666666666666</v>
      </c>
    </row>
    <row r="47" spans="1:7" ht="15">
      <c r="A47" s="174" t="s">
        <v>48</v>
      </c>
      <c r="B47" s="86"/>
      <c r="C47" s="108">
        <v>12</v>
      </c>
      <c r="D47" s="147">
        <v>21</v>
      </c>
      <c r="E47" s="151">
        <v>22</v>
      </c>
      <c r="F47" s="177">
        <f t="shared" si="2"/>
        <v>55</v>
      </c>
      <c r="G47" s="124">
        <f t="shared" si="1"/>
        <v>18.333333333333332</v>
      </c>
    </row>
    <row r="48" spans="1:7" ht="15">
      <c r="A48" s="174" t="s">
        <v>49</v>
      </c>
      <c r="B48" s="86"/>
      <c r="C48" s="108">
        <v>143</v>
      </c>
      <c r="D48" s="147">
        <v>162</v>
      </c>
      <c r="E48" s="151">
        <v>171</v>
      </c>
      <c r="F48" s="177">
        <f t="shared" si="2"/>
        <v>476</v>
      </c>
      <c r="G48" s="124">
        <f t="shared" si="1"/>
        <v>158.66666666666666</v>
      </c>
    </row>
    <row r="49" spans="1:7" ht="15">
      <c r="A49" s="174" t="s">
        <v>50</v>
      </c>
      <c r="B49" s="86"/>
      <c r="C49" s="108">
        <v>43</v>
      </c>
      <c r="D49" s="147">
        <v>18</v>
      </c>
      <c r="E49" s="151">
        <v>25</v>
      </c>
      <c r="F49" s="177">
        <f t="shared" si="2"/>
        <v>86</v>
      </c>
      <c r="G49" s="124">
        <f t="shared" si="1"/>
        <v>28.666666666666668</v>
      </c>
    </row>
    <row r="50" spans="1:7" ht="15">
      <c r="A50" s="174" t="s">
        <v>51</v>
      </c>
      <c r="B50" s="86"/>
      <c r="C50" s="108">
        <v>73</v>
      </c>
      <c r="D50" s="147">
        <v>133</v>
      </c>
      <c r="E50" s="151">
        <v>156</v>
      </c>
      <c r="F50" s="177">
        <f t="shared" si="2"/>
        <v>362</v>
      </c>
      <c r="G50" s="124">
        <f t="shared" si="1"/>
        <v>120.66666666666667</v>
      </c>
    </row>
    <row r="51" spans="1:7" ht="15">
      <c r="A51" s="174" t="s">
        <v>52</v>
      </c>
      <c r="B51" s="86"/>
      <c r="C51" s="108">
        <v>106</v>
      </c>
      <c r="D51" s="147">
        <v>126</v>
      </c>
      <c r="E51" s="151">
        <v>135</v>
      </c>
      <c r="F51" s="177">
        <f t="shared" si="2"/>
        <v>367</v>
      </c>
      <c r="G51" s="124">
        <f t="shared" si="1"/>
        <v>122.33333333333333</v>
      </c>
    </row>
    <row r="52" spans="1:7" ht="15">
      <c r="A52" s="174" t="s">
        <v>53</v>
      </c>
      <c r="B52" s="86"/>
      <c r="C52" s="108">
        <v>116</v>
      </c>
      <c r="D52" s="147">
        <v>137</v>
      </c>
      <c r="E52" s="151">
        <v>170</v>
      </c>
      <c r="F52" s="177">
        <f t="shared" si="2"/>
        <v>423</v>
      </c>
      <c r="G52" s="124">
        <f t="shared" si="1"/>
        <v>141</v>
      </c>
    </row>
    <row r="53" spans="1:7" ht="15">
      <c r="A53" s="174" t="s">
        <v>54</v>
      </c>
      <c r="B53" s="86"/>
      <c r="C53" s="108">
        <v>157</v>
      </c>
      <c r="D53" s="147">
        <v>169</v>
      </c>
      <c r="E53" s="151">
        <v>153</v>
      </c>
      <c r="F53" s="177">
        <f t="shared" si="2"/>
        <v>479</v>
      </c>
      <c r="G53" s="124">
        <f t="shared" si="1"/>
        <v>159.66666666666666</v>
      </c>
    </row>
    <row r="54" spans="1:7" ht="15">
      <c r="A54" s="174" t="s">
        <v>55</v>
      </c>
      <c r="B54" s="86"/>
      <c r="C54" s="108">
        <v>47</v>
      </c>
      <c r="D54" s="147">
        <v>65</v>
      </c>
      <c r="E54" s="151">
        <v>96</v>
      </c>
      <c r="F54" s="177">
        <f t="shared" si="2"/>
        <v>208</v>
      </c>
      <c r="G54" s="124">
        <f t="shared" si="1"/>
        <v>69.33333333333333</v>
      </c>
    </row>
    <row r="55" spans="1:7" ht="15">
      <c r="A55" s="174" t="s">
        <v>56</v>
      </c>
      <c r="B55" s="86"/>
      <c r="C55" s="108">
        <v>59</v>
      </c>
      <c r="D55" s="147">
        <v>64</v>
      </c>
      <c r="E55" s="151">
        <v>91</v>
      </c>
      <c r="F55" s="177">
        <f t="shared" si="2"/>
        <v>214</v>
      </c>
      <c r="G55" s="124">
        <f t="shared" si="1"/>
        <v>71.33333333333333</v>
      </c>
    </row>
    <row r="56" spans="1:7" ht="15">
      <c r="A56" s="174" t="s">
        <v>57</v>
      </c>
      <c r="B56" s="86"/>
      <c r="C56" s="108">
        <v>33</v>
      </c>
      <c r="D56" s="147">
        <v>42</v>
      </c>
      <c r="E56" s="151">
        <v>58</v>
      </c>
      <c r="F56" s="177">
        <f t="shared" si="2"/>
        <v>133</v>
      </c>
      <c r="G56" s="124">
        <f t="shared" si="1"/>
        <v>44.333333333333336</v>
      </c>
    </row>
    <row r="57" spans="1:7" ht="15">
      <c r="A57" s="174" t="s">
        <v>58</v>
      </c>
      <c r="B57" s="86"/>
      <c r="C57" s="108">
        <v>146</v>
      </c>
      <c r="D57" s="147">
        <v>185</v>
      </c>
      <c r="E57" s="151">
        <v>339</v>
      </c>
      <c r="F57" s="177">
        <f t="shared" si="2"/>
        <v>670</v>
      </c>
      <c r="G57" s="124">
        <f t="shared" si="1"/>
        <v>223.33333333333334</v>
      </c>
    </row>
    <row r="58" spans="1:7" ht="15">
      <c r="A58" s="174" t="s">
        <v>59</v>
      </c>
      <c r="B58" s="86"/>
      <c r="C58" s="108">
        <v>78</v>
      </c>
      <c r="D58" s="147">
        <v>84</v>
      </c>
      <c r="E58" s="151">
        <v>97</v>
      </c>
      <c r="F58" s="177">
        <f t="shared" si="2"/>
        <v>259</v>
      </c>
      <c r="G58" s="124">
        <f t="shared" si="1"/>
        <v>86.33333333333333</v>
      </c>
    </row>
    <row r="59" spans="1:7" ht="15">
      <c r="A59" s="174" t="s">
        <v>60</v>
      </c>
      <c r="B59" s="86"/>
      <c r="C59" s="108">
        <v>111</v>
      </c>
      <c r="D59" s="147">
        <v>179</v>
      </c>
      <c r="E59" s="151">
        <v>179</v>
      </c>
      <c r="F59" s="177">
        <f t="shared" si="2"/>
        <v>469</v>
      </c>
      <c r="G59" s="124">
        <f t="shared" si="1"/>
        <v>156.33333333333334</v>
      </c>
    </row>
    <row r="60" spans="1:7" ht="15">
      <c r="A60" s="174" t="s">
        <v>61</v>
      </c>
      <c r="B60" s="86"/>
      <c r="C60" s="108">
        <v>68</v>
      </c>
      <c r="D60" s="147">
        <v>95</v>
      </c>
      <c r="E60" s="151">
        <v>104</v>
      </c>
      <c r="F60" s="177">
        <f t="shared" si="2"/>
        <v>267</v>
      </c>
      <c r="G60" s="124">
        <f t="shared" si="1"/>
        <v>89</v>
      </c>
    </row>
    <row r="61" spans="1:7" ht="15">
      <c r="A61" s="174" t="s">
        <v>262</v>
      </c>
      <c r="B61" s="86"/>
      <c r="C61" s="108">
        <v>619</v>
      </c>
      <c r="D61" s="147">
        <v>784</v>
      </c>
      <c r="E61" s="151">
        <v>1057</v>
      </c>
      <c r="F61" s="177">
        <f t="shared" si="2"/>
        <v>2460</v>
      </c>
      <c r="G61" s="124">
        <f t="shared" si="1"/>
        <v>820</v>
      </c>
    </row>
    <row r="62" spans="1:7" ht="15">
      <c r="A62" s="174" t="s">
        <v>263</v>
      </c>
      <c r="B62" s="86"/>
      <c r="C62" s="108">
        <v>544</v>
      </c>
      <c r="D62" s="147">
        <v>507</v>
      </c>
      <c r="E62" s="151">
        <v>479</v>
      </c>
      <c r="F62" s="177">
        <f t="shared" si="2"/>
        <v>1530</v>
      </c>
      <c r="G62" s="124">
        <f t="shared" si="1"/>
        <v>510</v>
      </c>
    </row>
    <row r="63" spans="1:7" ht="15">
      <c r="A63" s="174" t="s">
        <v>191</v>
      </c>
      <c r="B63" s="86"/>
      <c r="C63" s="108">
        <v>10</v>
      </c>
      <c r="D63" s="147">
        <v>33</v>
      </c>
      <c r="E63" s="151">
        <v>17</v>
      </c>
      <c r="F63" s="177">
        <f t="shared" si="2"/>
        <v>60</v>
      </c>
      <c r="G63" s="124">
        <f t="shared" si="1"/>
        <v>20</v>
      </c>
    </row>
    <row r="64" spans="1:7" ht="15">
      <c r="A64" s="174" t="s">
        <v>264</v>
      </c>
      <c r="B64" s="86"/>
      <c r="C64" s="108">
        <v>872</v>
      </c>
      <c r="D64" s="147">
        <v>894</v>
      </c>
      <c r="E64" s="151">
        <v>699</v>
      </c>
      <c r="F64" s="177">
        <f t="shared" si="2"/>
        <v>2465</v>
      </c>
      <c r="G64" s="124">
        <f t="shared" si="1"/>
        <v>821.6666666666666</v>
      </c>
    </row>
    <row r="65" spans="1:7" ht="15">
      <c r="A65" s="174" t="s">
        <v>265</v>
      </c>
      <c r="B65" s="86"/>
      <c r="C65" s="108">
        <v>21</v>
      </c>
      <c r="D65" s="147">
        <v>35</v>
      </c>
      <c r="E65" s="151">
        <v>42</v>
      </c>
      <c r="F65" s="177">
        <f t="shared" si="2"/>
        <v>98</v>
      </c>
      <c r="G65" s="124">
        <f t="shared" si="1"/>
        <v>32.666666666666664</v>
      </c>
    </row>
    <row r="66" spans="1:7" ht="15">
      <c r="A66" s="174" t="s">
        <v>266</v>
      </c>
      <c r="B66" s="86"/>
      <c r="C66" s="108">
        <v>0</v>
      </c>
      <c r="D66" s="147">
        <v>0</v>
      </c>
      <c r="E66" s="151">
        <v>0</v>
      </c>
      <c r="F66" s="177">
        <f t="shared" si="2"/>
        <v>0</v>
      </c>
      <c r="G66" s="124">
        <f t="shared" si="1"/>
        <v>0</v>
      </c>
    </row>
    <row r="67" spans="1:7" ht="15">
      <c r="A67" s="174" t="s">
        <v>267</v>
      </c>
      <c r="B67" s="86"/>
      <c r="C67" s="108">
        <v>28</v>
      </c>
      <c r="D67" s="147">
        <v>22</v>
      </c>
      <c r="E67" s="151">
        <v>32</v>
      </c>
      <c r="F67" s="177">
        <f>SUM(B67:E67)</f>
        <v>82</v>
      </c>
      <c r="G67" s="124">
        <f t="shared" si="1"/>
        <v>27.333333333333332</v>
      </c>
    </row>
    <row r="68" spans="1:7" ht="15.75" thickBot="1">
      <c r="A68" s="175" t="s">
        <v>63</v>
      </c>
      <c r="B68" s="196"/>
      <c r="C68" s="197">
        <v>240</v>
      </c>
      <c r="D68" s="198">
        <v>1651</v>
      </c>
      <c r="E68" s="199">
        <v>638</v>
      </c>
      <c r="F68" s="178">
        <f>SUM(B68:E68)</f>
        <v>2529</v>
      </c>
      <c r="G68" s="200">
        <f t="shared" si="1"/>
        <v>843</v>
      </c>
    </row>
    <row r="69" spans="1:7" ht="15.75" thickBot="1">
      <c r="A69" s="110" t="s">
        <v>215</v>
      </c>
      <c r="B69" s="201">
        <f>SUM(B5:B68)</f>
        <v>0</v>
      </c>
      <c r="C69" s="201">
        <f>SUM(C5:C68)</f>
        <v>13118</v>
      </c>
      <c r="D69" s="201">
        <f>SUM(D5:D68)</f>
        <v>15766</v>
      </c>
      <c r="E69" s="201">
        <f>SUM(E5:E68)</f>
        <v>14091</v>
      </c>
      <c r="F69" s="89">
        <f>SUM(B69:E69)</f>
        <v>42975</v>
      </c>
      <c r="G69" s="202">
        <f>(C69+E69+D69)/3</f>
        <v>14325</v>
      </c>
    </row>
    <row r="70" spans="2:7" ht="15">
      <c r="B70" s="88"/>
      <c r="C70" s="88"/>
      <c r="D70" s="88"/>
      <c r="E70" s="88"/>
      <c r="F70" s="88"/>
      <c r="G70" s="91"/>
    </row>
    <row r="71" spans="1:6" ht="39" customHeight="1">
      <c r="A71" s="12"/>
      <c r="B71" s="19"/>
      <c r="C71" s="19"/>
      <c r="D71" s="19"/>
      <c r="E71" s="224" t="s">
        <v>216</v>
      </c>
      <c r="F71" s="225"/>
    </row>
    <row r="72" spans="1:5" ht="15">
      <c r="A72" s="13"/>
      <c r="B72" s="20"/>
      <c r="C72" s="20"/>
      <c r="D72" s="20"/>
      <c r="E72" s="72"/>
    </row>
    <row r="73" spans="1:5" ht="90" customHeight="1">
      <c r="A73" s="12"/>
      <c r="B73" s="19"/>
      <c r="C73" s="19"/>
      <c r="D73" s="19"/>
      <c r="E73" s="71"/>
    </row>
    <row r="74" spans="1:5" ht="15">
      <c r="A74" s="12"/>
      <c r="B74" s="19"/>
      <c r="C74" s="19"/>
      <c r="D74" s="19"/>
      <c r="E74" s="72"/>
    </row>
    <row r="75" spans="1:5" ht="64.5" customHeight="1">
      <c r="A75" s="12"/>
      <c r="B75" s="19"/>
      <c r="C75" s="19"/>
      <c r="D75" s="19"/>
      <c r="E75" s="71"/>
    </row>
    <row r="76" spans="1:5" ht="15">
      <c r="A76" s="13"/>
      <c r="B76" s="20"/>
      <c r="C76" s="20"/>
      <c r="D76" s="20"/>
      <c r="E76" s="72"/>
    </row>
    <row r="77" spans="1:5" ht="15">
      <c r="A77" s="14"/>
      <c r="B77" s="21"/>
      <c r="C77" s="21"/>
      <c r="D77" s="21"/>
      <c r="E77" s="72"/>
    </row>
  </sheetData>
  <sheetProtection/>
  <mergeCells count="1">
    <mergeCell ref="E71:F71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8.8515625" style="0" customWidth="1"/>
    <col min="2" max="5" width="12.421875" style="0" bestFit="1" customWidth="1"/>
    <col min="6" max="6" width="6.7109375" style="0" bestFit="1" customWidth="1"/>
    <col min="7" max="7" width="18.28125" style="0" bestFit="1" customWidth="1"/>
  </cols>
  <sheetData>
    <row r="1" spans="1:3" ht="15">
      <c r="A1" s="1" t="s">
        <v>0</v>
      </c>
      <c r="B1" s="23"/>
      <c r="C1" s="24"/>
    </row>
    <row r="2" spans="1:3" ht="15">
      <c r="A2" s="1" t="s">
        <v>4</v>
      </c>
      <c r="B2" s="23"/>
      <c r="C2" s="24"/>
    </row>
    <row r="3" spans="2:3" ht="15.75" thickBot="1">
      <c r="B3" s="24"/>
      <c r="C3" s="24"/>
    </row>
    <row r="4" spans="1:7" ht="15.75" thickBot="1">
      <c r="A4" s="155" t="s">
        <v>29</v>
      </c>
      <c r="B4" s="126" t="s">
        <v>272</v>
      </c>
      <c r="C4" s="83" t="s">
        <v>273</v>
      </c>
      <c r="D4" s="126" t="s">
        <v>274</v>
      </c>
      <c r="E4" s="83" t="s">
        <v>271</v>
      </c>
      <c r="F4" s="100" t="s">
        <v>186</v>
      </c>
      <c r="G4" s="101" t="s">
        <v>185</v>
      </c>
    </row>
    <row r="5" spans="1:7" ht="15">
      <c r="A5" s="203" t="s">
        <v>13</v>
      </c>
      <c r="B5" s="85"/>
      <c r="C5" s="109">
        <v>2019</v>
      </c>
      <c r="D5" s="149">
        <v>1122</v>
      </c>
      <c r="E5" s="150">
        <v>743</v>
      </c>
      <c r="F5" s="169">
        <f>SUM(B5:E5)</f>
        <v>3884</v>
      </c>
      <c r="G5" s="117">
        <f>AVERAGE(B5:E5)</f>
        <v>1294.6666666666667</v>
      </c>
    </row>
    <row r="6" spans="1:7" ht="15">
      <c r="A6" s="204" t="s">
        <v>258</v>
      </c>
      <c r="B6" s="86"/>
      <c r="C6" s="108">
        <v>1135</v>
      </c>
      <c r="D6" s="147">
        <v>1143</v>
      </c>
      <c r="E6" s="151">
        <v>1285</v>
      </c>
      <c r="F6" s="170">
        <f>SUM(B6:E6)</f>
        <v>3563</v>
      </c>
      <c r="G6" s="116">
        <f aca="true" t="shared" si="0" ref="G6:G14">AVERAGE(B6:E6)</f>
        <v>1187.6666666666667</v>
      </c>
    </row>
    <row r="7" spans="1:7" ht="15">
      <c r="A7" s="204" t="s">
        <v>7</v>
      </c>
      <c r="B7" s="86"/>
      <c r="C7" s="108">
        <v>1233</v>
      </c>
      <c r="D7" s="147">
        <v>1148</v>
      </c>
      <c r="E7" s="151">
        <v>849</v>
      </c>
      <c r="F7" s="170">
        <f aca="true" t="shared" si="1" ref="F7:F14">SUM(B7:E7)</f>
        <v>3230</v>
      </c>
      <c r="G7" s="116">
        <f t="shared" si="0"/>
        <v>1076.6666666666667</v>
      </c>
    </row>
    <row r="8" spans="1:7" ht="15">
      <c r="A8" s="204" t="s">
        <v>10</v>
      </c>
      <c r="B8" s="86"/>
      <c r="C8" s="108">
        <v>544</v>
      </c>
      <c r="D8" s="147">
        <v>1562</v>
      </c>
      <c r="E8" s="151">
        <v>1067</v>
      </c>
      <c r="F8" s="170">
        <f t="shared" si="1"/>
        <v>3173</v>
      </c>
      <c r="G8" s="116">
        <f t="shared" si="0"/>
        <v>1057.6666666666667</v>
      </c>
    </row>
    <row r="9" spans="1:7" ht="15">
      <c r="A9" s="204" t="s">
        <v>261</v>
      </c>
      <c r="B9" s="86"/>
      <c r="C9" s="108">
        <v>682</v>
      </c>
      <c r="D9" s="147">
        <v>1026</v>
      </c>
      <c r="E9" s="151">
        <v>768</v>
      </c>
      <c r="F9" s="170">
        <f t="shared" si="1"/>
        <v>2476</v>
      </c>
      <c r="G9" s="116">
        <f t="shared" si="0"/>
        <v>825.3333333333334</v>
      </c>
    </row>
    <row r="10" spans="1:7" ht="15">
      <c r="A10" s="204" t="s">
        <v>264</v>
      </c>
      <c r="B10" s="86"/>
      <c r="C10" s="108">
        <v>872</v>
      </c>
      <c r="D10" s="147">
        <v>894</v>
      </c>
      <c r="E10" s="151">
        <v>699</v>
      </c>
      <c r="F10" s="170">
        <f t="shared" si="1"/>
        <v>2465</v>
      </c>
      <c r="G10" s="116">
        <f t="shared" si="0"/>
        <v>821.6666666666666</v>
      </c>
    </row>
    <row r="11" spans="1:7" ht="15">
      <c r="A11" s="204" t="s">
        <v>262</v>
      </c>
      <c r="B11" s="86"/>
      <c r="C11" s="108">
        <v>619</v>
      </c>
      <c r="D11" s="147">
        <v>784</v>
      </c>
      <c r="E11" s="151">
        <v>1057</v>
      </c>
      <c r="F11" s="170">
        <f t="shared" si="1"/>
        <v>2460</v>
      </c>
      <c r="G11" s="116">
        <f t="shared" si="0"/>
        <v>820</v>
      </c>
    </row>
    <row r="12" spans="1:7" ht="15">
      <c r="A12" s="204" t="s">
        <v>9</v>
      </c>
      <c r="B12" s="86"/>
      <c r="C12" s="108">
        <v>837</v>
      </c>
      <c r="D12" s="147">
        <v>832</v>
      </c>
      <c r="E12" s="151">
        <v>691</v>
      </c>
      <c r="F12" s="170">
        <f>SUM(B12:E12)</f>
        <v>2360</v>
      </c>
      <c r="G12" s="116">
        <f t="shared" si="0"/>
        <v>786.6666666666666</v>
      </c>
    </row>
    <row r="13" spans="1:7" ht="15">
      <c r="A13" s="204" t="s">
        <v>280</v>
      </c>
      <c r="B13" s="86"/>
      <c r="C13" s="108">
        <v>695</v>
      </c>
      <c r="D13" s="147">
        <v>764</v>
      </c>
      <c r="E13" s="151">
        <v>723</v>
      </c>
      <c r="F13" s="170">
        <f>SUM(B13:E13)</f>
        <v>2182</v>
      </c>
      <c r="G13" s="116">
        <f t="shared" si="0"/>
        <v>727.3333333333334</v>
      </c>
    </row>
    <row r="14" spans="1:7" ht="15.75" thickBot="1">
      <c r="A14" s="205" t="s">
        <v>263</v>
      </c>
      <c r="B14" s="223"/>
      <c r="C14" s="107">
        <v>544</v>
      </c>
      <c r="D14" s="153">
        <v>507</v>
      </c>
      <c r="E14" s="154">
        <v>479</v>
      </c>
      <c r="F14" s="171">
        <f t="shared" si="1"/>
        <v>1530</v>
      </c>
      <c r="G14" s="118">
        <f t="shared" si="0"/>
        <v>510</v>
      </c>
    </row>
    <row r="15" spans="1:3" ht="15">
      <c r="A15" s="11"/>
      <c r="B15" s="25"/>
      <c r="C15" s="26"/>
    </row>
    <row r="16" spans="1:3" ht="15">
      <c r="A16" s="10"/>
      <c r="B16" s="27"/>
      <c r="C16" s="28" t="s">
        <v>24</v>
      </c>
    </row>
    <row r="17" spans="1:3" ht="15">
      <c r="A17" s="10"/>
      <c r="B17" s="27"/>
      <c r="C17" s="29"/>
    </row>
    <row r="18" spans="1:3" ht="15">
      <c r="A18" s="8"/>
      <c r="B18" s="30"/>
      <c r="C18" s="24"/>
    </row>
    <row r="19" spans="1:3" ht="15">
      <c r="A19" s="8"/>
      <c r="B19" s="30"/>
      <c r="C19" s="24"/>
    </row>
    <row r="20" spans="1:3" ht="15">
      <c r="A20" s="8"/>
      <c r="B20" s="30"/>
      <c r="C20" s="24"/>
    </row>
    <row r="21" spans="1:3" ht="39">
      <c r="A21" s="45" t="s">
        <v>65</v>
      </c>
      <c r="B21" s="30"/>
      <c r="C21" s="24"/>
    </row>
    <row r="22" ht="15">
      <c r="A22" s="46"/>
    </row>
    <row r="23" ht="77.25">
      <c r="A23" s="45" t="s">
        <v>66</v>
      </c>
    </row>
    <row r="24" ht="15">
      <c r="A24" s="45"/>
    </row>
    <row r="25" ht="64.5">
      <c r="A25" s="45" t="s">
        <v>67</v>
      </c>
    </row>
    <row r="26" ht="15">
      <c r="A26" s="46"/>
    </row>
    <row r="27" ht="39">
      <c r="A27" s="47" t="s">
        <v>68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36.8515625" style="0" customWidth="1"/>
    <col min="2" max="4" width="12.421875" style="0" bestFit="1" customWidth="1"/>
    <col min="5" max="5" width="12.421875" style="76" bestFit="1" customWidth="1"/>
    <col min="6" max="6" width="6.7109375" style="70" bestFit="1" customWidth="1"/>
    <col min="7" max="7" width="18.28125" style="122" customWidth="1"/>
  </cols>
  <sheetData>
    <row r="1" spans="1:4" ht="15">
      <c r="A1" s="48" t="s">
        <v>0</v>
      </c>
      <c r="B1" s="49"/>
      <c r="C1" s="9"/>
      <c r="D1" s="9"/>
    </row>
    <row r="2" spans="1:4" ht="15">
      <c r="A2" s="50" t="s">
        <v>4</v>
      </c>
      <c r="B2" s="18"/>
      <c r="C2" s="9"/>
      <c r="D2" s="9"/>
    </row>
    <row r="3" spans="1:4" ht="15">
      <c r="A3" s="51"/>
      <c r="B3" s="9"/>
      <c r="C3" s="9"/>
      <c r="D3" s="9"/>
    </row>
    <row r="4" spans="1:4" ht="15.75" thickBot="1">
      <c r="A4" s="51"/>
      <c r="B4" s="9"/>
      <c r="C4" s="9"/>
      <c r="D4" s="22"/>
    </row>
    <row r="5" spans="1:7" ht="15.75" thickBot="1">
      <c r="A5" s="52" t="s">
        <v>29</v>
      </c>
      <c r="B5" s="57" t="s">
        <v>272</v>
      </c>
      <c r="C5" s="82" t="s">
        <v>273</v>
      </c>
      <c r="D5" s="56" t="s">
        <v>274</v>
      </c>
      <c r="E5" s="73" t="s">
        <v>271</v>
      </c>
      <c r="F5" s="77" t="s">
        <v>64</v>
      </c>
      <c r="G5" s="102" t="s">
        <v>185</v>
      </c>
    </row>
    <row r="6" spans="1:7" ht="15">
      <c r="A6" s="80" t="s">
        <v>30</v>
      </c>
      <c r="B6" s="78"/>
      <c r="C6" s="108">
        <v>89</v>
      </c>
      <c r="D6" s="147">
        <v>96</v>
      </c>
      <c r="E6" s="74">
        <v>112</v>
      </c>
      <c r="F6" s="106">
        <f aca="true" t="shared" si="0" ref="F6:F37">SUM(B6:E6)</f>
        <v>297</v>
      </c>
      <c r="G6" s="113">
        <f>AVERAGE(B6:E6)</f>
        <v>99</v>
      </c>
    </row>
    <row r="7" spans="1:7" ht="15">
      <c r="A7" s="53" t="s">
        <v>31</v>
      </c>
      <c r="B7" s="78"/>
      <c r="C7" s="108">
        <v>140</v>
      </c>
      <c r="D7" s="147">
        <v>164</v>
      </c>
      <c r="E7" s="74">
        <v>207</v>
      </c>
      <c r="F7" s="105">
        <f t="shared" si="0"/>
        <v>511</v>
      </c>
      <c r="G7" s="114">
        <f aca="true" t="shared" si="1" ref="G7:G37">AVERAGE(B7:E7)</f>
        <v>170.33333333333334</v>
      </c>
    </row>
    <row r="8" spans="1:7" ht="15">
      <c r="A8" s="53" t="s">
        <v>32</v>
      </c>
      <c r="B8" s="78"/>
      <c r="C8" s="108">
        <v>100</v>
      </c>
      <c r="D8" s="147">
        <v>127</v>
      </c>
      <c r="E8" s="74">
        <v>154</v>
      </c>
      <c r="F8" s="105">
        <f t="shared" si="0"/>
        <v>381</v>
      </c>
      <c r="G8" s="114">
        <f t="shared" si="1"/>
        <v>127</v>
      </c>
    </row>
    <row r="9" spans="1:7" ht="15">
      <c r="A9" s="53" t="s">
        <v>33</v>
      </c>
      <c r="B9" s="78"/>
      <c r="C9" s="152">
        <v>88</v>
      </c>
      <c r="D9" s="148">
        <v>127</v>
      </c>
      <c r="E9" s="74">
        <v>174</v>
      </c>
      <c r="F9" s="105">
        <f t="shared" si="0"/>
        <v>389</v>
      </c>
      <c r="G9" s="114">
        <f t="shared" si="1"/>
        <v>129.66666666666666</v>
      </c>
    </row>
    <row r="10" spans="1:7" ht="15">
      <c r="A10" s="54" t="s">
        <v>34</v>
      </c>
      <c r="B10" s="78"/>
      <c r="C10" s="152">
        <v>82</v>
      </c>
      <c r="D10" s="148">
        <v>79</v>
      </c>
      <c r="E10" s="74">
        <v>94</v>
      </c>
      <c r="F10" s="105">
        <f t="shared" si="0"/>
        <v>255</v>
      </c>
      <c r="G10" s="114">
        <f t="shared" si="1"/>
        <v>85</v>
      </c>
    </row>
    <row r="11" spans="1:7" ht="15">
      <c r="A11" s="53" t="s">
        <v>35</v>
      </c>
      <c r="B11" s="78"/>
      <c r="C11" s="152">
        <v>86</v>
      </c>
      <c r="D11" s="148">
        <v>93</v>
      </c>
      <c r="E11" s="74">
        <v>124</v>
      </c>
      <c r="F11" s="105">
        <f t="shared" si="0"/>
        <v>303</v>
      </c>
      <c r="G11" s="114">
        <f t="shared" si="1"/>
        <v>101</v>
      </c>
    </row>
    <row r="12" spans="1:7" ht="15">
      <c r="A12" s="53" t="s">
        <v>36</v>
      </c>
      <c r="B12" s="78"/>
      <c r="C12" s="108">
        <v>12</v>
      </c>
      <c r="D12" s="147">
        <v>24</v>
      </c>
      <c r="E12" s="74">
        <v>22</v>
      </c>
      <c r="F12" s="105">
        <f t="shared" si="0"/>
        <v>58</v>
      </c>
      <c r="G12" s="114">
        <f t="shared" si="1"/>
        <v>19.333333333333332</v>
      </c>
    </row>
    <row r="13" spans="1:7" ht="15">
      <c r="A13" s="53" t="s">
        <v>37</v>
      </c>
      <c r="B13" s="78"/>
      <c r="C13" s="108">
        <v>32</v>
      </c>
      <c r="D13" s="147">
        <v>50</v>
      </c>
      <c r="E13" s="74">
        <v>64</v>
      </c>
      <c r="F13" s="105">
        <f t="shared" si="0"/>
        <v>146</v>
      </c>
      <c r="G13" s="114">
        <f t="shared" si="1"/>
        <v>48.666666666666664</v>
      </c>
    </row>
    <row r="14" spans="1:7" ht="15">
      <c r="A14" s="53" t="s">
        <v>38</v>
      </c>
      <c r="B14" s="78"/>
      <c r="C14" s="108">
        <v>67</v>
      </c>
      <c r="D14" s="147">
        <v>66</v>
      </c>
      <c r="E14" s="74">
        <v>79</v>
      </c>
      <c r="F14" s="105">
        <f t="shared" si="0"/>
        <v>212</v>
      </c>
      <c r="G14" s="114">
        <f t="shared" si="1"/>
        <v>70.66666666666667</v>
      </c>
    </row>
    <row r="15" spans="1:7" ht="15">
      <c r="A15" s="53" t="s">
        <v>39</v>
      </c>
      <c r="B15" s="78"/>
      <c r="C15" s="108">
        <v>37</v>
      </c>
      <c r="D15" s="147">
        <v>34</v>
      </c>
      <c r="E15" s="74">
        <v>31</v>
      </c>
      <c r="F15" s="105">
        <f t="shared" si="0"/>
        <v>102</v>
      </c>
      <c r="G15" s="114">
        <f t="shared" si="1"/>
        <v>34</v>
      </c>
    </row>
    <row r="16" spans="1:7" ht="15">
      <c r="A16" s="53" t="s">
        <v>40</v>
      </c>
      <c r="B16" s="78"/>
      <c r="C16" s="108">
        <v>95</v>
      </c>
      <c r="D16" s="147">
        <v>116</v>
      </c>
      <c r="E16" s="74">
        <v>204</v>
      </c>
      <c r="F16" s="105">
        <f t="shared" si="0"/>
        <v>415</v>
      </c>
      <c r="G16" s="114">
        <f t="shared" si="1"/>
        <v>138.33333333333334</v>
      </c>
    </row>
    <row r="17" spans="1:7" ht="15">
      <c r="A17" s="53" t="s">
        <v>41</v>
      </c>
      <c r="B17" s="78"/>
      <c r="C17" s="108">
        <v>63</v>
      </c>
      <c r="D17" s="147">
        <v>78</v>
      </c>
      <c r="E17" s="74">
        <v>104</v>
      </c>
      <c r="F17" s="105">
        <f t="shared" si="0"/>
        <v>245</v>
      </c>
      <c r="G17" s="114">
        <f t="shared" si="1"/>
        <v>81.66666666666667</v>
      </c>
    </row>
    <row r="18" spans="1:7" ht="15">
      <c r="A18" s="53" t="s">
        <v>42</v>
      </c>
      <c r="B18" s="78"/>
      <c r="C18" s="108">
        <v>156</v>
      </c>
      <c r="D18" s="147">
        <v>175</v>
      </c>
      <c r="E18" s="74">
        <v>173</v>
      </c>
      <c r="F18" s="105">
        <f t="shared" si="0"/>
        <v>504</v>
      </c>
      <c r="G18" s="114">
        <f t="shared" si="1"/>
        <v>168</v>
      </c>
    </row>
    <row r="19" spans="1:7" ht="15">
      <c r="A19" s="53" t="s">
        <v>43</v>
      </c>
      <c r="B19" s="78"/>
      <c r="C19" s="108">
        <v>43</v>
      </c>
      <c r="D19" s="147">
        <v>45</v>
      </c>
      <c r="E19" s="74">
        <v>84</v>
      </c>
      <c r="F19" s="105">
        <f t="shared" si="0"/>
        <v>172</v>
      </c>
      <c r="G19" s="114">
        <f t="shared" si="1"/>
        <v>57.333333333333336</v>
      </c>
    </row>
    <row r="20" spans="1:7" ht="15">
      <c r="A20" s="53" t="s">
        <v>44</v>
      </c>
      <c r="B20" s="78"/>
      <c r="C20" s="108">
        <v>58</v>
      </c>
      <c r="D20" s="147">
        <v>92</v>
      </c>
      <c r="E20" s="74">
        <v>113</v>
      </c>
      <c r="F20" s="105">
        <f t="shared" si="0"/>
        <v>263</v>
      </c>
      <c r="G20" s="114">
        <f t="shared" si="1"/>
        <v>87.66666666666667</v>
      </c>
    </row>
    <row r="21" spans="1:7" ht="15">
      <c r="A21" s="53" t="s">
        <v>45</v>
      </c>
      <c r="B21" s="78"/>
      <c r="C21" s="108">
        <v>259</v>
      </c>
      <c r="D21" s="147">
        <v>221</v>
      </c>
      <c r="E21" s="74">
        <v>282</v>
      </c>
      <c r="F21" s="105">
        <f t="shared" si="0"/>
        <v>762</v>
      </c>
      <c r="G21" s="114">
        <f t="shared" si="1"/>
        <v>254</v>
      </c>
    </row>
    <row r="22" spans="1:7" ht="15">
      <c r="A22" s="53" t="s">
        <v>46</v>
      </c>
      <c r="B22" s="78"/>
      <c r="C22" s="108">
        <v>52</v>
      </c>
      <c r="D22" s="147">
        <v>52</v>
      </c>
      <c r="E22" s="74">
        <v>97</v>
      </c>
      <c r="F22" s="105">
        <f t="shared" si="0"/>
        <v>201</v>
      </c>
      <c r="G22" s="114">
        <f t="shared" si="1"/>
        <v>67</v>
      </c>
    </row>
    <row r="23" spans="1:7" ht="15">
      <c r="A23" s="53" t="s">
        <v>47</v>
      </c>
      <c r="B23" s="78"/>
      <c r="C23" s="108">
        <v>148</v>
      </c>
      <c r="D23" s="147">
        <v>131</v>
      </c>
      <c r="E23" s="74">
        <v>200</v>
      </c>
      <c r="F23" s="105">
        <f t="shared" si="0"/>
        <v>479</v>
      </c>
      <c r="G23" s="114">
        <f t="shared" si="1"/>
        <v>159.66666666666666</v>
      </c>
    </row>
    <row r="24" spans="1:7" ht="15">
      <c r="A24" s="53" t="s">
        <v>48</v>
      </c>
      <c r="B24" s="78"/>
      <c r="C24" s="108">
        <v>12</v>
      </c>
      <c r="D24" s="147">
        <v>21</v>
      </c>
      <c r="E24" s="74">
        <v>22</v>
      </c>
      <c r="F24" s="105">
        <f t="shared" si="0"/>
        <v>55</v>
      </c>
      <c r="G24" s="114">
        <f t="shared" si="1"/>
        <v>18.333333333333332</v>
      </c>
    </row>
    <row r="25" spans="1:7" ht="15">
      <c r="A25" s="53" t="s">
        <v>49</v>
      </c>
      <c r="B25" s="78"/>
      <c r="C25" s="108">
        <v>143</v>
      </c>
      <c r="D25" s="147">
        <v>162</v>
      </c>
      <c r="E25" s="74">
        <v>171</v>
      </c>
      <c r="F25" s="105">
        <f t="shared" si="0"/>
        <v>476</v>
      </c>
      <c r="G25" s="114">
        <f t="shared" si="1"/>
        <v>158.66666666666666</v>
      </c>
    </row>
    <row r="26" spans="1:7" ht="15">
      <c r="A26" s="53" t="s">
        <v>50</v>
      </c>
      <c r="B26" s="78"/>
      <c r="C26" s="108">
        <v>43</v>
      </c>
      <c r="D26" s="147">
        <v>18</v>
      </c>
      <c r="E26" s="74">
        <v>25</v>
      </c>
      <c r="F26" s="105">
        <f t="shared" si="0"/>
        <v>86</v>
      </c>
      <c r="G26" s="114">
        <f t="shared" si="1"/>
        <v>28.666666666666668</v>
      </c>
    </row>
    <row r="27" spans="1:7" ht="15">
      <c r="A27" s="53" t="s">
        <v>51</v>
      </c>
      <c r="B27" s="78"/>
      <c r="C27" s="108">
        <v>73</v>
      </c>
      <c r="D27" s="147">
        <v>133</v>
      </c>
      <c r="E27" s="74">
        <v>156</v>
      </c>
      <c r="F27" s="105">
        <f t="shared" si="0"/>
        <v>362</v>
      </c>
      <c r="G27" s="114">
        <f t="shared" si="1"/>
        <v>120.66666666666667</v>
      </c>
    </row>
    <row r="28" spans="1:7" ht="15">
      <c r="A28" s="53" t="s">
        <v>52</v>
      </c>
      <c r="B28" s="78"/>
      <c r="C28" s="108">
        <v>106</v>
      </c>
      <c r="D28" s="147">
        <v>126</v>
      </c>
      <c r="E28" s="74">
        <v>135</v>
      </c>
      <c r="F28" s="105">
        <f t="shared" si="0"/>
        <v>367</v>
      </c>
      <c r="G28" s="114">
        <f t="shared" si="1"/>
        <v>122.33333333333333</v>
      </c>
    </row>
    <row r="29" spans="1:7" ht="15">
      <c r="A29" s="53" t="s">
        <v>53</v>
      </c>
      <c r="B29" s="78"/>
      <c r="C29" s="108">
        <v>116</v>
      </c>
      <c r="D29" s="147">
        <v>137</v>
      </c>
      <c r="E29" s="74">
        <v>170</v>
      </c>
      <c r="F29" s="105">
        <f t="shared" si="0"/>
        <v>423</v>
      </c>
      <c r="G29" s="114">
        <f t="shared" si="1"/>
        <v>141</v>
      </c>
    </row>
    <row r="30" spans="1:7" ht="15">
      <c r="A30" s="53" t="s">
        <v>54</v>
      </c>
      <c r="B30" s="78"/>
      <c r="C30" s="108">
        <v>157</v>
      </c>
      <c r="D30" s="147">
        <v>169</v>
      </c>
      <c r="E30" s="74">
        <v>153</v>
      </c>
      <c r="F30" s="105">
        <f t="shared" si="0"/>
        <v>479</v>
      </c>
      <c r="G30" s="114">
        <f t="shared" si="1"/>
        <v>159.66666666666666</v>
      </c>
    </row>
    <row r="31" spans="1:7" ht="15">
      <c r="A31" s="53" t="s">
        <v>55</v>
      </c>
      <c r="B31" s="78"/>
      <c r="C31" s="108">
        <v>47</v>
      </c>
      <c r="D31" s="147">
        <v>65</v>
      </c>
      <c r="E31" s="74">
        <v>96</v>
      </c>
      <c r="F31" s="105">
        <f t="shared" si="0"/>
        <v>208</v>
      </c>
      <c r="G31" s="114">
        <f t="shared" si="1"/>
        <v>69.33333333333333</v>
      </c>
    </row>
    <row r="32" spans="1:7" ht="15">
      <c r="A32" s="53" t="s">
        <v>56</v>
      </c>
      <c r="B32" s="78"/>
      <c r="C32" s="108">
        <v>59</v>
      </c>
      <c r="D32" s="147">
        <v>64</v>
      </c>
      <c r="E32" s="74">
        <v>91</v>
      </c>
      <c r="F32" s="105">
        <f t="shared" si="0"/>
        <v>214</v>
      </c>
      <c r="G32" s="114">
        <f t="shared" si="1"/>
        <v>71.33333333333333</v>
      </c>
    </row>
    <row r="33" spans="1:7" ht="15">
      <c r="A33" s="53" t="s">
        <v>57</v>
      </c>
      <c r="B33" s="78"/>
      <c r="C33" s="108">
        <v>33</v>
      </c>
      <c r="D33" s="147">
        <v>42</v>
      </c>
      <c r="E33" s="74">
        <v>58</v>
      </c>
      <c r="F33" s="105">
        <f t="shared" si="0"/>
        <v>133</v>
      </c>
      <c r="G33" s="114">
        <f t="shared" si="1"/>
        <v>44.333333333333336</v>
      </c>
    </row>
    <row r="34" spans="1:7" ht="15">
      <c r="A34" s="53" t="s">
        <v>58</v>
      </c>
      <c r="B34" s="78"/>
      <c r="C34" s="108">
        <v>146</v>
      </c>
      <c r="D34" s="147">
        <v>185</v>
      </c>
      <c r="E34" s="74">
        <v>339</v>
      </c>
      <c r="F34" s="105">
        <f t="shared" si="0"/>
        <v>670</v>
      </c>
      <c r="G34" s="114">
        <f t="shared" si="1"/>
        <v>223.33333333333334</v>
      </c>
    </row>
    <row r="35" spans="1:7" ht="15">
      <c r="A35" s="53" t="s">
        <v>59</v>
      </c>
      <c r="B35" s="78"/>
      <c r="C35" s="108">
        <v>78</v>
      </c>
      <c r="D35" s="147">
        <v>84</v>
      </c>
      <c r="E35" s="74">
        <v>97</v>
      </c>
      <c r="F35" s="105">
        <f t="shared" si="0"/>
        <v>259</v>
      </c>
      <c r="G35" s="114">
        <f t="shared" si="1"/>
        <v>86.33333333333333</v>
      </c>
    </row>
    <row r="36" spans="1:7" ht="15">
      <c r="A36" s="53" t="s">
        <v>60</v>
      </c>
      <c r="B36" s="78"/>
      <c r="C36" s="108">
        <v>111</v>
      </c>
      <c r="D36" s="147">
        <v>179</v>
      </c>
      <c r="E36" s="74">
        <v>179</v>
      </c>
      <c r="F36" s="105">
        <f t="shared" si="0"/>
        <v>469</v>
      </c>
      <c r="G36" s="114">
        <f t="shared" si="1"/>
        <v>156.33333333333334</v>
      </c>
    </row>
    <row r="37" spans="1:7" ht="15.75" thickBot="1">
      <c r="A37" s="81" t="s">
        <v>61</v>
      </c>
      <c r="B37" s="79"/>
      <c r="C37" s="108">
        <v>68</v>
      </c>
      <c r="D37" s="147">
        <v>95</v>
      </c>
      <c r="E37" s="75">
        <v>104</v>
      </c>
      <c r="F37" s="104">
        <f t="shared" si="0"/>
        <v>267</v>
      </c>
      <c r="G37" s="115">
        <f t="shared" si="1"/>
        <v>89</v>
      </c>
    </row>
    <row r="38" spans="1:7" ht="15.75" thickBot="1">
      <c r="A38" s="52" t="s">
        <v>64</v>
      </c>
      <c r="B38" s="55">
        <f>SUM(B6:B37)</f>
        <v>0</v>
      </c>
      <c r="C38" s="55">
        <f>SUM(C6:C37)</f>
        <v>2799</v>
      </c>
      <c r="D38" s="55">
        <f>SUM(D6:D37)</f>
        <v>3250</v>
      </c>
      <c r="E38" s="99">
        <f>SUM(E6:E37)</f>
        <v>4114</v>
      </c>
      <c r="F38" s="103">
        <f>SUM(F6:F37)</f>
        <v>10163</v>
      </c>
      <c r="G38" s="156">
        <f>(C38+E38+D38)/3</f>
        <v>3387.6666666666665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7.8515625" style="0" customWidth="1"/>
    <col min="2" max="5" width="12.421875" style="0" bestFit="1" customWidth="1"/>
    <col min="6" max="6" width="6.140625" style="0" bestFit="1" customWidth="1"/>
    <col min="7" max="7" width="21.140625" style="0" customWidth="1"/>
  </cols>
  <sheetData>
    <row r="1" spans="1:3" ht="15">
      <c r="A1" s="1" t="s">
        <v>0</v>
      </c>
      <c r="B1" s="23"/>
      <c r="C1" s="24"/>
    </row>
    <row r="2" spans="1:3" ht="15">
      <c r="A2" s="1" t="s">
        <v>4</v>
      </c>
      <c r="B2" s="23"/>
      <c r="C2" s="24"/>
    </row>
    <row r="3" spans="2:3" ht="15.75" thickBot="1">
      <c r="B3" s="24"/>
      <c r="C3" s="24"/>
    </row>
    <row r="4" spans="1:7" ht="15.75" thickBot="1">
      <c r="A4" s="179" t="s">
        <v>183</v>
      </c>
      <c r="B4" s="126" t="s">
        <v>272</v>
      </c>
      <c r="C4" s="83" t="s">
        <v>273</v>
      </c>
      <c r="D4" s="126" t="s">
        <v>274</v>
      </c>
      <c r="E4" s="83" t="s">
        <v>271</v>
      </c>
      <c r="F4" s="126" t="s">
        <v>64</v>
      </c>
      <c r="G4" s="84" t="s">
        <v>187</v>
      </c>
    </row>
    <row r="5" spans="1:7" ht="15">
      <c r="A5" s="231" t="s">
        <v>45</v>
      </c>
      <c r="B5" s="234"/>
      <c r="C5" s="149">
        <v>259</v>
      </c>
      <c r="D5" s="149">
        <v>221</v>
      </c>
      <c r="E5" s="235">
        <v>282</v>
      </c>
      <c r="F5" s="157">
        <f aca="true" t="shared" si="0" ref="F5:F14">SUM(B5:E5)</f>
        <v>762</v>
      </c>
      <c r="G5" s="113">
        <f>AVERAGE(B5:E5)</f>
        <v>254</v>
      </c>
    </row>
    <row r="6" spans="1:7" ht="15">
      <c r="A6" s="232" t="s">
        <v>58</v>
      </c>
      <c r="B6" s="236"/>
      <c r="C6" s="147">
        <v>146</v>
      </c>
      <c r="D6" s="147">
        <v>185</v>
      </c>
      <c r="E6" s="237">
        <v>339</v>
      </c>
      <c r="F6" s="158">
        <f t="shared" si="0"/>
        <v>670</v>
      </c>
      <c r="G6" s="114">
        <f aca="true" t="shared" si="1" ref="G6:G14">AVERAGE(B6:E6)</f>
        <v>223.33333333333334</v>
      </c>
    </row>
    <row r="7" spans="1:7" ht="15">
      <c r="A7" s="232" t="s">
        <v>31</v>
      </c>
      <c r="B7" s="236"/>
      <c r="C7" s="147">
        <v>140</v>
      </c>
      <c r="D7" s="147">
        <v>164</v>
      </c>
      <c r="E7" s="237">
        <v>207</v>
      </c>
      <c r="F7" s="158">
        <f t="shared" si="0"/>
        <v>511</v>
      </c>
      <c r="G7" s="114">
        <f t="shared" si="1"/>
        <v>170.33333333333334</v>
      </c>
    </row>
    <row r="8" spans="1:7" ht="15">
      <c r="A8" s="232" t="s">
        <v>42</v>
      </c>
      <c r="B8" s="236"/>
      <c r="C8" s="147">
        <v>156</v>
      </c>
      <c r="D8" s="147">
        <v>175</v>
      </c>
      <c r="E8" s="237">
        <v>173</v>
      </c>
      <c r="F8" s="158">
        <f t="shared" si="0"/>
        <v>504</v>
      </c>
      <c r="G8" s="114">
        <f t="shared" si="1"/>
        <v>168</v>
      </c>
    </row>
    <row r="9" spans="1:7" ht="15">
      <c r="A9" s="232" t="s">
        <v>47</v>
      </c>
      <c r="B9" s="236"/>
      <c r="C9" s="147">
        <v>148</v>
      </c>
      <c r="D9" s="147">
        <v>131</v>
      </c>
      <c r="E9" s="237">
        <v>200</v>
      </c>
      <c r="F9" s="158">
        <f t="shared" si="0"/>
        <v>479</v>
      </c>
      <c r="G9" s="114">
        <f t="shared" si="1"/>
        <v>159.66666666666666</v>
      </c>
    </row>
    <row r="10" spans="1:7" ht="15">
      <c r="A10" s="232" t="s">
        <v>54</v>
      </c>
      <c r="B10" s="236"/>
      <c r="C10" s="147">
        <v>157</v>
      </c>
      <c r="D10" s="147">
        <v>169</v>
      </c>
      <c r="E10" s="237">
        <v>153</v>
      </c>
      <c r="F10" s="158">
        <f t="shared" si="0"/>
        <v>479</v>
      </c>
      <c r="G10" s="114">
        <f t="shared" si="1"/>
        <v>159.66666666666666</v>
      </c>
    </row>
    <row r="11" spans="1:7" ht="15">
      <c r="A11" s="232" t="s">
        <v>49</v>
      </c>
      <c r="B11" s="236"/>
      <c r="C11" s="147">
        <v>143</v>
      </c>
      <c r="D11" s="147">
        <v>162</v>
      </c>
      <c r="E11" s="237">
        <v>171</v>
      </c>
      <c r="F11" s="158">
        <f t="shared" si="0"/>
        <v>476</v>
      </c>
      <c r="G11" s="114">
        <f t="shared" si="1"/>
        <v>158.66666666666666</v>
      </c>
    </row>
    <row r="12" spans="1:7" ht="15">
      <c r="A12" s="232" t="s">
        <v>60</v>
      </c>
      <c r="B12" s="236"/>
      <c r="C12" s="147">
        <v>111</v>
      </c>
      <c r="D12" s="147">
        <v>179</v>
      </c>
      <c r="E12" s="237">
        <v>179</v>
      </c>
      <c r="F12" s="158">
        <f t="shared" si="0"/>
        <v>469</v>
      </c>
      <c r="G12" s="114">
        <f t="shared" si="1"/>
        <v>156.33333333333334</v>
      </c>
    </row>
    <row r="13" spans="1:7" ht="15">
      <c r="A13" s="232" t="s">
        <v>53</v>
      </c>
      <c r="B13" s="236"/>
      <c r="C13" s="147">
        <v>116</v>
      </c>
      <c r="D13" s="147">
        <v>137</v>
      </c>
      <c r="E13" s="237">
        <v>170</v>
      </c>
      <c r="F13" s="158">
        <f t="shared" si="0"/>
        <v>423</v>
      </c>
      <c r="G13" s="114">
        <f t="shared" si="1"/>
        <v>141</v>
      </c>
    </row>
    <row r="14" spans="1:7" ht="15.75" thickBot="1">
      <c r="A14" s="233" t="s">
        <v>40</v>
      </c>
      <c r="B14" s="238"/>
      <c r="C14" s="153">
        <v>95</v>
      </c>
      <c r="D14" s="153">
        <v>116</v>
      </c>
      <c r="E14" s="239">
        <v>204</v>
      </c>
      <c r="F14" s="159">
        <f t="shared" si="0"/>
        <v>415</v>
      </c>
      <c r="G14" s="115">
        <f t="shared" si="1"/>
        <v>138.33333333333334</v>
      </c>
    </row>
    <row r="16" ht="15">
      <c r="C16" s="28" t="s">
        <v>24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Amorim</cp:lastModifiedBy>
  <cp:lastPrinted>2019-07-05T15:57:07Z</cp:lastPrinted>
  <dcterms:created xsi:type="dcterms:W3CDTF">2015-01-14T17:57:51Z</dcterms:created>
  <dcterms:modified xsi:type="dcterms:W3CDTF">2021-10-06T01:41:31Z</dcterms:modified>
  <cp:category/>
  <cp:version/>
  <cp:contentType/>
  <cp:contentStatus/>
</cp:coreProperties>
</file>